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jennaashleighshimmin/Desktop/"/>
    </mc:Choice>
  </mc:AlternateContent>
  <xr:revisionPtr revIDLastSave="0" documentId="13_ncr:1_{341EB36C-AFD4-5B42-B09B-64F80E5DD424}" xr6:coauthVersionLast="47" xr6:coauthVersionMax="47" xr10:uidLastSave="{00000000-0000-0000-0000-000000000000}"/>
  <bookViews>
    <workbookView xWindow="0" yWindow="500" windowWidth="28800" windowHeight="16080" xr2:uid="{7616294B-8EB8-4FA3-A0D3-EE76A31EA78B}"/>
  </bookViews>
  <sheets>
    <sheet name="BOOKING" sheetId="1" r:id="rId1"/>
    <sheet name="CATERING" sheetId="2" r:id="rId2"/>
    <sheet name="T&amp;C'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G9" i="2"/>
  <c r="G7" i="2"/>
  <c r="G19" i="2"/>
  <c r="G4" i="2"/>
  <c r="G26" i="2"/>
  <c r="G28" i="2"/>
  <c r="G6" i="2"/>
  <c r="G30" i="2"/>
  <c r="G27" i="2"/>
  <c r="G24" i="2"/>
  <c r="G23" i="2"/>
  <c r="G22" i="2"/>
  <c r="G20" i="2"/>
  <c r="G18" i="2"/>
  <c r="G17" i="2"/>
  <c r="G16" i="2"/>
  <c r="G15" i="2"/>
  <c r="G14" i="2"/>
  <c r="G12" i="2"/>
  <c r="G11" i="2"/>
  <c r="G8" i="2"/>
  <c r="F40" i="2" l="1"/>
  <c r="F42" i="2" l="1"/>
  <c r="F41" i="2"/>
</calcChain>
</file>

<file path=xl/sharedStrings.xml><?xml version="1.0" encoding="utf-8"?>
<sst xmlns="http://schemas.openxmlformats.org/spreadsheetml/2006/main" count="178" uniqueCount="130">
  <si>
    <t>Description</t>
  </si>
  <si>
    <t>Serves</t>
  </si>
  <si>
    <t>Price</t>
  </si>
  <si>
    <t>Halaal</t>
  </si>
  <si>
    <t>AMOUNT</t>
  </si>
  <si>
    <t>Total</t>
  </si>
  <si>
    <t>SWEET TREATS</t>
  </si>
  <si>
    <t>Bowl of Crisps (lightly salted)</t>
  </si>
  <si>
    <t>8</t>
  </si>
  <si>
    <t xml:space="preserve"> PLATTERS </t>
  </si>
  <si>
    <t>10</t>
  </si>
  <si>
    <t>x</t>
  </si>
  <si>
    <t>PIZZAS</t>
  </si>
  <si>
    <t>8 slice</t>
  </si>
  <si>
    <t>base</t>
  </si>
  <si>
    <t>DRINKS</t>
  </si>
  <si>
    <t>1</t>
  </si>
  <si>
    <t>10% GRATUITY:</t>
  </si>
  <si>
    <t xml:space="preserve">GRAND TOTAL: </t>
  </si>
  <si>
    <t>PAGE 2</t>
  </si>
  <si>
    <t>GENERAL DETAILS:</t>
  </si>
  <si>
    <t>CONTACT NUMBER:</t>
  </si>
  <si>
    <t>EMAIL ADDRESS:</t>
  </si>
  <si>
    <t>OCCASION:</t>
  </si>
  <si>
    <t>CONFIRMED NUMBER OF GUESTS:</t>
  </si>
  <si>
    <t xml:space="preserve">Adults: </t>
  </si>
  <si>
    <t xml:space="preserve">Children: </t>
  </si>
  <si>
    <t xml:space="preserve">Total: </t>
  </si>
  <si>
    <t xml:space="preserve">CATERING REQUIREMENTS: </t>
  </si>
  <si>
    <t xml:space="preserve">A LA CARTE  </t>
  </si>
  <si>
    <t xml:space="preserve">PARTY PACK </t>
  </si>
  <si>
    <t xml:space="preserve">See all our catering and platter options, as well as party box options on page 2 </t>
  </si>
  <si>
    <t xml:space="preserve">PAINTING OPTIONS </t>
  </si>
  <si>
    <t>medium bisque + studio fee</t>
  </si>
  <si>
    <t>Option A</t>
  </si>
  <si>
    <t>p/p</t>
  </si>
  <si>
    <t>large bisque + studio fee</t>
  </si>
  <si>
    <t>Option B</t>
  </si>
  <si>
    <t>A R500 deposit is required within 48 hours of booking, in order to secure place. This deposit will be subtracted from the final bill on the day of the function.</t>
  </si>
  <si>
    <t xml:space="preserve">DATE DEPOSIT PAID: </t>
  </si>
  <si>
    <t xml:space="preserve">DEPOSIT AMOUNT: </t>
  </si>
  <si>
    <t xml:space="preserve">BANKING DETAILS: </t>
  </si>
  <si>
    <t xml:space="preserve">NAME: </t>
  </si>
  <si>
    <t>CLAY CAFÉ</t>
  </si>
  <si>
    <t>BANK:</t>
  </si>
  <si>
    <t>STANDARD BANK</t>
  </si>
  <si>
    <t>BRANCH:</t>
  </si>
  <si>
    <t>CONSTANTIA</t>
  </si>
  <si>
    <t>BRANCH CODE:</t>
  </si>
  <si>
    <t>025-309</t>
  </si>
  <si>
    <t>ACC. NO:</t>
  </si>
  <si>
    <t>A 10% gratuity will be added to the final bill on all items including bisque and food and drink.</t>
  </si>
  <si>
    <t>Sub-total</t>
  </si>
  <si>
    <t>PAGE 1</t>
  </si>
  <si>
    <r>
      <t xml:space="preserve">Allocated set up time is at </t>
    </r>
    <r>
      <rPr>
        <b/>
        <i/>
        <sz val="9"/>
        <color rgb="FFC00000"/>
        <rFont val="Helvetica"/>
        <family val="2"/>
      </rPr>
      <t>Clay Café's discretion</t>
    </r>
    <r>
      <rPr>
        <i/>
        <sz val="9"/>
        <color rgb="FFC00000"/>
        <rFont val="Helvetica"/>
        <family val="2"/>
      </rPr>
      <t xml:space="preserve"> and is subject to the day and to the number of other bookings. </t>
    </r>
  </si>
  <si>
    <t xml:space="preserve">ITEMS: </t>
  </si>
  <si>
    <t>CAPACITY:</t>
  </si>
  <si>
    <t>ACTIVITY:</t>
  </si>
  <si>
    <t>IMPORTANT:</t>
  </si>
  <si>
    <t>DATE :</t>
  </si>
  <si>
    <t>SIGNATURE:</t>
  </si>
  <si>
    <r>
      <t>Please note that balloons, flowers and bunting</t>
    </r>
    <r>
      <rPr>
        <b/>
        <i/>
        <sz val="9"/>
        <color rgb="FFC00000"/>
        <rFont val="Helvetica"/>
        <family val="2"/>
      </rPr>
      <t xml:space="preserve"> are allowed</t>
    </r>
    <r>
      <rPr>
        <i/>
        <sz val="9"/>
        <color rgb="FFC00000"/>
        <rFont val="Helvetica"/>
        <family val="2"/>
      </rPr>
      <t xml:space="preserve">, but regrettably </t>
    </r>
    <r>
      <rPr>
        <b/>
        <i/>
        <sz val="9"/>
        <color rgb="FFC00000"/>
        <rFont val="Helvetica"/>
        <family val="2"/>
      </rPr>
      <t>no</t>
    </r>
    <r>
      <rPr>
        <i/>
        <sz val="9"/>
        <color rgb="FFC00000"/>
        <rFont val="Helvetica"/>
        <family val="2"/>
      </rPr>
      <t xml:space="preserve"> glitter and confetti (including no glitter filled balloons) </t>
    </r>
  </si>
  <si>
    <t xml:space="preserve">GUEST DIETARY REQUIREMENTS: </t>
  </si>
  <si>
    <t>if yes to children, please indicate the age range</t>
  </si>
  <si>
    <t>if there are any serious allergies, such as celliacs, please specify:</t>
  </si>
  <si>
    <t>12 - 14</t>
  </si>
  <si>
    <t>NAME AND SURNAME:</t>
  </si>
  <si>
    <t xml:space="preserve">OR SELECT ON THE DAY </t>
  </si>
  <si>
    <t xml:space="preserve">STRICTLY HALAAL </t>
  </si>
  <si>
    <t xml:space="preserve">HOMEMADE QUICHES </t>
  </si>
  <si>
    <t>DATE OF FUNCTION:</t>
  </si>
  <si>
    <t>small bisque + studio fee</t>
  </si>
  <si>
    <t>Option C</t>
  </si>
  <si>
    <t>CLIENT NAME:</t>
  </si>
  <si>
    <t>minimum of 80% of guests are required to choose a paint option</t>
  </si>
  <si>
    <t>Bowl of Homemade Popcorn</t>
  </si>
  <si>
    <t xml:space="preserve">Chocolate Cake </t>
  </si>
  <si>
    <t xml:space="preserve">Carrot Cake </t>
  </si>
  <si>
    <r>
      <t xml:space="preserve">Sweet Treat Platter - </t>
    </r>
    <r>
      <rPr>
        <i/>
        <sz val="9"/>
        <color theme="1"/>
        <rFont val="Helvetica"/>
        <family val="2"/>
      </rPr>
      <t xml:space="preserve">homemade gluten free brownies, crunchies, and fudge </t>
    </r>
  </si>
  <si>
    <t>Please view online our a la carte pizzas for other options</t>
  </si>
  <si>
    <t xml:space="preserve">1 litre Carafe Apple Juice </t>
  </si>
  <si>
    <t xml:space="preserve">1 litre Carafe Orange Juice </t>
  </si>
  <si>
    <t>Coffee, teas and other drinks may be ordered on the day</t>
  </si>
  <si>
    <t>1 litre Carafe Iced Tea</t>
  </si>
  <si>
    <t>Baked Cheesecake</t>
  </si>
  <si>
    <t>Spinach, Feta and Butternut</t>
  </si>
  <si>
    <t>TOTAL:</t>
  </si>
  <si>
    <t>Rembrandt - bacon, avo, feta &amp; peppadews</t>
  </si>
  <si>
    <r>
      <t>Raphael -</t>
    </r>
    <r>
      <rPr>
        <i/>
        <sz val="9"/>
        <color theme="1"/>
        <rFont val="Helvetica"/>
        <family val="2"/>
      </rPr>
      <t xml:space="preserve"> </t>
    </r>
    <r>
      <rPr>
        <sz val="9"/>
        <color theme="1"/>
        <rFont val="Helvetica"/>
        <family val="2"/>
      </rPr>
      <t xml:space="preserve">tomato &amp; mozzarella </t>
    </r>
  </si>
  <si>
    <t xml:space="preserve">Michaelangelo - bacon &amp; pineapple </t>
  </si>
  <si>
    <t>Alba - mozzarella, garlic &amp; rocket (no tomato)</t>
  </si>
  <si>
    <r>
      <t>Picasso -</t>
    </r>
    <r>
      <rPr>
        <i/>
        <sz val="9"/>
        <color theme="1"/>
        <rFont val="Helvetica"/>
        <family val="2"/>
      </rPr>
      <t xml:space="preserve"> </t>
    </r>
    <r>
      <rPr>
        <sz val="9"/>
        <color theme="1"/>
        <rFont val="Helvetica"/>
        <family val="2"/>
      </rPr>
      <t>grilled chicken, avo, feta &amp; rocket</t>
    </r>
  </si>
  <si>
    <t>Warhol - gorgonzola cheese, bacon, caramelised onion &amp; rocket</t>
  </si>
  <si>
    <t>Ortaggio - roasted butternut, zucchini, sauteed mushrooms, caramelised onion &amp; spinach</t>
  </si>
  <si>
    <t>Bellini - salami, bacon, jalapenos, red onion &amp; rocket</t>
  </si>
  <si>
    <t>Da Vinci - salami, sauteed mushrooms, roasted red peppers &amp; parmesan shavings</t>
  </si>
  <si>
    <t xml:space="preserve"> x  </t>
  </si>
  <si>
    <t>Boonzaier [halaal] - masala steak, coriander &amp; pickled cherry peppers</t>
  </si>
  <si>
    <r>
      <t xml:space="preserve">Decadent Cheese and Fruit Platter - </t>
    </r>
    <r>
      <rPr>
        <i/>
        <sz val="9"/>
        <color theme="1"/>
        <rFont val="Helvetica"/>
        <family val="2"/>
      </rPr>
      <t>selection of cheeses, crackers, preserves,  and seasonal fruit</t>
    </r>
  </si>
  <si>
    <t>Add Vegan Mozzarella</t>
  </si>
  <si>
    <t>Add Gluten Free Base</t>
  </si>
  <si>
    <r>
      <t xml:space="preserve">Bagel Brunch Platter - </t>
    </r>
    <r>
      <rPr>
        <i/>
        <sz val="9"/>
        <color theme="1"/>
        <rFont val="Helvetica"/>
        <family val="2"/>
      </rPr>
      <t>selection of toasted bagels, smoked salmon ribbons, cream cheese, and thinly sliced red onion</t>
    </r>
  </si>
  <si>
    <r>
      <t xml:space="preserve">Clay Snack Platter - </t>
    </r>
    <r>
      <rPr>
        <i/>
        <sz val="9"/>
        <color theme="1"/>
        <rFont val="Helvetica"/>
        <family val="2"/>
      </rPr>
      <t xml:space="preserve">chicken strips, hot chips, cheese cubes, crackers, veg crudites, and hummus </t>
    </r>
  </si>
  <si>
    <r>
      <t xml:space="preserve">Croissant Platter - </t>
    </r>
    <r>
      <rPr>
        <i/>
        <sz val="9"/>
        <color theme="1"/>
        <rFont val="Helvetica"/>
        <family val="2"/>
      </rPr>
      <t xml:space="preserve">selection of croissants, sliced cheddar cheese, hazelnut chocolate spread, jam, and fresh fruit </t>
    </r>
  </si>
  <si>
    <r>
      <t xml:space="preserve">Meze Platter - </t>
    </r>
    <r>
      <rPr>
        <i/>
        <sz val="9"/>
        <color theme="1"/>
        <rFont val="Helvetica"/>
        <family val="2"/>
      </rPr>
      <t>hummus, phyllo spinach and feta triangles, tzatziki and pita bread triangles, olives, and feta</t>
    </r>
  </si>
  <si>
    <r>
      <t xml:space="preserve">Vegan Platter - </t>
    </r>
    <r>
      <rPr>
        <i/>
        <sz val="9"/>
        <color theme="1"/>
        <rFont val="Helvetica"/>
        <family val="2"/>
      </rPr>
      <t>dates, olives, pickled onion, cucumber, sugar snap, sundried tomato, crackers, nuts, berries, sweet potato chips, hummus, and vegan cheese</t>
    </r>
  </si>
  <si>
    <t>CATERING:</t>
  </si>
  <si>
    <t>BY READING, SIGNING, AND SENDING THROUGH THE BOOKING FORMS, YOU HAVE ACCEPTED THE FOLLOWING TERMS AND CONDITIONS:</t>
  </si>
  <si>
    <t xml:space="preserve">1 - All items need to be left at the Clay Café after you have painted them, so they can be fired and glazed. After which they will be safe to use in the dishwasher, oven and microwave. </t>
  </si>
  <si>
    <r>
      <t xml:space="preserve">2 - You will be </t>
    </r>
    <r>
      <rPr>
        <b/>
        <sz val="11"/>
        <color theme="1"/>
        <rFont val="HELVETICIA"/>
      </rPr>
      <t>notified for collection 5-6 weeks after painting</t>
    </r>
    <r>
      <rPr>
        <sz val="11"/>
        <color theme="1"/>
        <rFont val="HELVETICIA"/>
      </rPr>
      <t>. The person who signed in at the front desk will be contacted via email. Please allow for any extra time we may take during heavy loadshedding. The host or team leader of large groups need to collect the entire order, no individual collecting will be allowed.</t>
    </r>
  </si>
  <si>
    <r>
      <t xml:space="preserve">3 - Maximum of 20 guests per party/function for </t>
    </r>
    <r>
      <rPr>
        <b/>
        <sz val="11"/>
        <color theme="1"/>
        <rFont val="HELVETICIA"/>
      </rPr>
      <t>weekends</t>
    </r>
    <r>
      <rPr>
        <sz val="11"/>
        <color theme="1"/>
        <rFont val="HELVETICIA"/>
      </rPr>
      <t xml:space="preserve"> and school holidays.This is at Clay Café's discretion.</t>
    </r>
  </si>
  <si>
    <r>
      <t xml:space="preserve">4 - Maximum of 25 guests for a </t>
    </r>
    <r>
      <rPr>
        <b/>
        <sz val="11"/>
        <color theme="1"/>
        <rFont val="HELVETICIA"/>
      </rPr>
      <t xml:space="preserve">weekday. </t>
    </r>
    <r>
      <rPr>
        <sz val="11"/>
        <color theme="1"/>
        <rFont val="HELVETICIA"/>
      </rPr>
      <t>This is at Clay Café's discretion.</t>
    </r>
    <r>
      <rPr>
        <b/>
        <sz val="11"/>
        <color theme="1"/>
        <rFont val="HELVETICIA"/>
      </rPr>
      <t xml:space="preserve"> </t>
    </r>
  </si>
  <si>
    <r>
      <t>5 - We are a ceramic painting venue, and therefore require</t>
    </r>
    <r>
      <rPr>
        <b/>
        <sz val="11"/>
        <color theme="1"/>
        <rFont val="HELVETICIA"/>
      </rPr>
      <t xml:space="preserve"> a minimum of 80% of the total party participants to paint a ceramic item. </t>
    </r>
  </si>
  <si>
    <t xml:space="preserve">6 - No loud toys are allowed, such as whistles or pinata's, as well as no glitter or confetti. </t>
  </si>
  <si>
    <t xml:space="preserve">7 - No entertainers of any sort: this includes clowns, dress-up characters, magicians, and face painters. This is for the safety and comfort of other guests. </t>
  </si>
  <si>
    <t>9 - No food or drinks may be brought into the Clay Café, including sweets.</t>
  </si>
  <si>
    <r>
      <t>10 - Final catering is to be sent</t>
    </r>
    <r>
      <rPr>
        <b/>
        <sz val="11"/>
        <color theme="1"/>
        <rFont val="HELVETICIA"/>
      </rPr>
      <t xml:space="preserve"> at least one week before the function</t>
    </r>
    <r>
      <rPr>
        <sz val="11"/>
        <color theme="1"/>
        <rFont val="HELVETICIA"/>
      </rPr>
      <t xml:space="preserve">. From there, late submission forms are considered a request and not a given. </t>
    </r>
  </si>
  <si>
    <t xml:space="preserve">14 - Seating arrangements can be requested, but are not guaranteed. </t>
  </si>
  <si>
    <r>
      <t>15 - Parties are set for a total of</t>
    </r>
    <r>
      <rPr>
        <b/>
        <sz val="11"/>
        <color theme="1"/>
        <rFont val="HELVETICIA"/>
      </rPr>
      <t xml:space="preserve"> 2.5 hours</t>
    </r>
    <r>
      <rPr>
        <sz val="11"/>
        <color theme="1"/>
        <rFont val="HELVETICIA"/>
      </rPr>
      <t>.</t>
    </r>
  </si>
  <si>
    <r>
      <t>16 - A</t>
    </r>
    <r>
      <rPr>
        <b/>
        <sz val="11"/>
        <color theme="1"/>
        <rFont val="HELVETICIA"/>
      </rPr>
      <t xml:space="preserve"> 10% gratuity</t>
    </r>
    <r>
      <rPr>
        <sz val="11"/>
        <color theme="1"/>
        <rFont val="HELVETICIA"/>
      </rPr>
      <t xml:space="preserve"> will be added onto the full bill, including ceramics</t>
    </r>
  </si>
  <si>
    <t>17 - Please to book for the maximum amount of guests (parents and kids). If your numbers decrease, that is fine, but if your numbers increase at a later stage, it is difficult for us to accommodate your booking on such short notice.</t>
  </si>
  <si>
    <r>
      <t xml:space="preserve">19 - </t>
    </r>
    <r>
      <rPr>
        <b/>
        <sz val="11"/>
        <color theme="1"/>
        <rFont val="HELVETICIA"/>
      </rPr>
      <t xml:space="preserve">All communications must be sent over email and written on the booking forms. This must be sent back one week before the function date. </t>
    </r>
  </si>
  <si>
    <r>
      <t xml:space="preserve">18 - </t>
    </r>
    <r>
      <rPr>
        <b/>
        <sz val="11"/>
        <color theme="1"/>
        <rFont val="HELVETICIA"/>
      </rPr>
      <t>All items painted must be photographed by the person who made the booking</t>
    </r>
    <r>
      <rPr>
        <sz val="11"/>
        <color theme="1"/>
        <rFont val="HELVETICIA"/>
      </rPr>
      <t xml:space="preserve">. The reference number must be painted at the bottom of every item. Our staff will do the same for our own record. </t>
    </r>
  </si>
  <si>
    <r>
      <t>13 - There is a</t>
    </r>
    <r>
      <rPr>
        <b/>
        <sz val="11"/>
        <color theme="1"/>
        <rFont val="HELVETICIA"/>
      </rPr>
      <t xml:space="preserve"> R500 deposit</t>
    </r>
    <r>
      <rPr>
        <sz val="11"/>
        <color theme="1"/>
        <rFont val="HELVETICIA"/>
      </rPr>
      <t xml:space="preserve"> required in order to secure your party booking. If the party is cancelled less than 5 days before your function, then the full deposit amount will be payable to the venue. The deposit will be deducted from your overall bill at the end of the function. Please send through a payment confirmation from your bank. Please note, we do not accept screenshots.</t>
    </r>
  </si>
  <si>
    <r>
      <t>8 -</t>
    </r>
    <r>
      <rPr>
        <b/>
        <sz val="11"/>
        <color theme="1"/>
        <rFont val="HELVETICIA"/>
      </rPr>
      <t xml:space="preserve"> A birthday cake </t>
    </r>
    <r>
      <rPr>
        <sz val="11"/>
        <color theme="1"/>
        <rFont val="HELVETICIA"/>
      </rPr>
      <t xml:space="preserve">may be brought in. Please note, we charge a cakeage fee of R200. All catering must be ordered through the Clay Café. </t>
    </r>
    <r>
      <rPr>
        <i/>
        <sz val="11"/>
        <color theme="1"/>
        <rFont val="HELVETICIA"/>
      </rPr>
      <t xml:space="preserve">Corkage is R80 with a maximum of </t>
    </r>
    <r>
      <rPr>
        <b/>
        <i/>
        <sz val="11"/>
        <color theme="1"/>
        <rFont val="HELVETICIA"/>
      </rPr>
      <t>2 bottles per table</t>
    </r>
    <r>
      <rPr>
        <i/>
        <sz val="11"/>
        <color theme="1"/>
        <rFont val="HELVETICIA"/>
      </rPr>
      <t>.</t>
    </r>
    <r>
      <rPr>
        <sz val="11"/>
        <color theme="1"/>
        <rFont val="HELVETICIA"/>
      </rPr>
      <t xml:space="preserve"> </t>
    </r>
  </si>
  <si>
    <t>Vanilla Cake</t>
  </si>
  <si>
    <t>Bacon and Cheese / If Halaal option chosen, macon will be used</t>
  </si>
  <si>
    <t>CATERING</t>
  </si>
  <si>
    <r>
      <t xml:space="preserve">TIME OF FUNCTION: </t>
    </r>
    <r>
      <rPr>
        <b/>
        <sz val="9"/>
        <color rgb="FFFF0000"/>
        <rFont val="Helvetica"/>
        <family val="2"/>
      </rPr>
      <t>10AM OR 2PM</t>
    </r>
  </si>
  <si>
    <t>PARTY BOX - juice box, popcorn, mini chocolate bar, sweet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</si>
</sst>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23">
    <font>
      <sz val="11"/>
      <color theme="1"/>
      <name val="Calibri"/>
      <family val="2"/>
      <scheme val="minor"/>
    </font>
    <font>
      <sz val="11"/>
      <color rgb="FF9C0006"/>
      <name val="Calibri"/>
      <family val="2"/>
      <scheme val="minor"/>
    </font>
    <font>
      <sz val="11"/>
      <color rgb="FFFF0000"/>
      <name val="Calibri"/>
      <family val="2"/>
      <scheme val="minor"/>
    </font>
    <font>
      <sz val="11"/>
      <color theme="0"/>
      <name val="Calibri"/>
      <family val="2"/>
      <scheme val="minor"/>
    </font>
    <font>
      <sz val="11"/>
      <color theme="1"/>
      <name val="Helvetica"/>
      <family val="2"/>
    </font>
    <font>
      <sz val="11"/>
      <color theme="1"/>
      <name val="HELVETICIA"/>
    </font>
    <font>
      <b/>
      <sz val="9"/>
      <color theme="1"/>
      <name val="Helvetica"/>
      <family val="2"/>
    </font>
    <font>
      <sz val="9"/>
      <color theme="1"/>
      <name val="Helvetica"/>
      <family val="2"/>
    </font>
    <font>
      <b/>
      <u/>
      <sz val="9"/>
      <color rgb="FFFF0000"/>
      <name val="Helvetica"/>
      <family val="2"/>
    </font>
    <font>
      <i/>
      <sz val="9"/>
      <color theme="1"/>
      <name val="Helvetica"/>
      <family val="2"/>
    </font>
    <font>
      <i/>
      <sz val="9"/>
      <color rgb="FFC00000"/>
      <name val="Helvetica"/>
      <family val="2"/>
    </font>
    <font>
      <b/>
      <i/>
      <sz val="9"/>
      <color rgb="FFC00000"/>
      <name val="Helvetica"/>
      <family val="2"/>
    </font>
    <font>
      <i/>
      <sz val="8"/>
      <color theme="1"/>
      <name val="Helvetica"/>
      <family val="2"/>
    </font>
    <font>
      <i/>
      <sz val="11"/>
      <color theme="1"/>
      <name val="HELVETICIA"/>
    </font>
    <font>
      <b/>
      <sz val="11"/>
      <color theme="1"/>
      <name val="HELVETICIA"/>
    </font>
    <font>
      <b/>
      <sz val="11"/>
      <color rgb="FF9C0006"/>
      <name val="HELVETICIA"/>
    </font>
    <font>
      <b/>
      <sz val="12"/>
      <color rgb="FFC00000"/>
      <name val="HELVETICIA"/>
    </font>
    <font>
      <b/>
      <sz val="11"/>
      <color rgb="FF9C0006"/>
      <name val="Calibri"/>
      <family val="2"/>
      <scheme val="minor"/>
    </font>
    <font>
      <b/>
      <i/>
      <sz val="11"/>
      <color theme="1"/>
      <name val="HELVETICIA"/>
    </font>
    <font>
      <sz val="9"/>
      <name val="Helvetica"/>
      <family val="2"/>
    </font>
    <font>
      <sz val="8"/>
      <color theme="1"/>
      <name val="Helvetica"/>
      <family val="2"/>
    </font>
    <font>
      <b/>
      <sz val="9"/>
      <color rgb="FF000000"/>
      <name val="Helvetica"/>
      <family val="2"/>
    </font>
    <font>
      <b/>
      <sz val="9"/>
      <color rgb="FFFF0000"/>
      <name val="Helvetica"/>
      <family val="2"/>
    </font>
  </fonts>
  <fills count="6">
    <fill>
      <patternFill patternType="none"/>
    </fill>
    <fill>
      <patternFill patternType="gray125"/>
    </fill>
    <fill>
      <patternFill patternType="solid">
        <fgColor rgb="FFFFC7CE"/>
      </patternFill>
    </fill>
    <fill>
      <patternFill patternType="solid">
        <fgColor theme="8"/>
      </patternFill>
    </fill>
    <fill>
      <patternFill patternType="solid">
        <fgColor theme="3" tint="0.79998168889431442"/>
        <bgColor indexed="64"/>
      </patternFill>
    </fill>
    <fill>
      <patternFill patternType="solid">
        <fgColor rgb="FFFFFF00"/>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diagonal/>
    </border>
    <border>
      <left style="thin">
        <color rgb="FF7F7F7F"/>
      </left>
      <right/>
      <top style="thin">
        <color indexed="64"/>
      </top>
      <bottom style="thin">
        <color rgb="FF7F7F7F"/>
      </bottom>
      <diagonal/>
    </border>
    <border>
      <left/>
      <right style="thin">
        <color rgb="FF7F7F7F"/>
      </right>
      <top style="thin">
        <color indexed="64"/>
      </top>
      <bottom style="thin">
        <color rgb="FF7F7F7F"/>
      </bottom>
      <diagonal/>
    </border>
  </borders>
  <cellStyleXfs count="3">
    <xf numFmtId="0" fontId="0" fillId="0" borderId="0"/>
    <xf numFmtId="0" fontId="1" fillId="2" borderId="0" applyNumberFormat="0" applyBorder="0" applyAlignment="0" applyProtection="0"/>
    <xf numFmtId="0" fontId="3" fillId="3" borderId="0" applyNumberFormat="0" applyBorder="0" applyAlignment="0" applyProtection="0"/>
  </cellStyleXfs>
  <cellXfs count="141">
    <xf numFmtId="0" fontId="0" fillId="0" borderId="0" xfId="0"/>
    <xf numFmtId="0" fontId="5" fillId="0" borderId="0" xfId="0" applyFont="1"/>
    <xf numFmtId="0" fontId="1" fillId="2" borderId="2" xfId="1" applyBorder="1"/>
    <xf numFmtId="0" fontId="3" fillId="3" borderId="1" xfId="2" applyBorder="1" applyAlignment="1">
      <alignment horizontal="center"/>
    </xf>
    <xf numFmtId="0" fontId="7" fillId="4" borderId="0" xfId="0" applyFont="1" applyFill="1"/>
    <xf numFmtId="0" fontId="8" fillId="4" borderId="0" xfId="0" applyFont="1" applyFill="1"/>
    <xf numFmtId="49" fontId="7"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0" fontId="7" fillId="0" borderId="2" xfId="0" applyFont="1" applyBorder="1"/>
    <xf numFmtId="0" fontId="7" fillId="4" borderId="2" xfId="0" applyFont="1" applyFill="1" applyBorder="1" applyAlignment="1" applyProtection="1">
      <alignment horizontal="center" vertical="center"/>
      <protection locked="0"/>
    </xf>
    <xf numFmtId="164" fontId="6" fillId="0" borderId="2" xfId="0" applyNumberFormat="1" applyFont="1" applyBorder="1" applyAlignment="1">
      <alignment horizontal="center" vertical="center"/>
    </xf>
    <xf numFmtId="49" fontId="7" fillId="4" borderId="0" xfId="0" applyNumberFormat="1" applyFont="1" applyFill="1" applyAlignment="1">
      <alignment vertical="center" wrapText="1"/>
    </xf>
    <xf numFmtId="164" fontId="7" fillId="4" borderId="0" xfId="0" applyNumberFormat="1" applyFont="1" applyFill="1" applyAlignment="1">
      <alignment horizontal="left" vertical="center" wrapText="1"/>
    </xf>
    <xf numFmtId="0" fontId="7" fillId="4" borderId="0" xfId="0" applyFont="1" applyFill="1" applyAlignment="1" applyProtection="1">
      <alignment horizontal="center" vertical="center"/>
      <protection locked="0"/>
    </xf>
    <xf numFmtId="164" fontId="7" fillId="4" borderId="0" xfId="0" applyNumberFormat="1" applyFont="1" applyFill="1"/>
    <xf numFmtId="0" fontId="6" fillId="4" borderId="0" xfId="0" applyFont="1" applyFill="1" applyAlignment="1">
      <alignment horizontal="left" vertical="top"/>
    </xf>
    <xf numFmtId="0" fontId="6" fillId="4" borderId="0" xfId="0" applyFont="1" applyFill="1" applyAlignment="1">
      <alignment horizontal="center" vertical="center"/>
    </xf>
    <xf numFmtId="49" fontId="7" fillId="0" borderId="2" xfId="0" applyNumberFormat="1" applyFont="1" applyBorder="1" applyAlignment="1">
      <alignment horizontal="center" vertical="center"/>
    </xf>
    <xf numFmtId="164" fontId="7" fillId="0" borderId="2" xfId="0" applyNumberFormat="1" applyFont="1" applyBorder="1" applyAlignment="1">
      <alignment horizontal="center" vertical="center"/>
    </xf>
    <xf numFmtId="0" fontId="7" fillId="4" borderId="2" xfId="0" applyFont="1" applyFill="1" applyBorder="1" applyAlignment="1">
      <alignment horizontal="center" vertical="center"/>
    </xf>
    <xf numFmtId="0" fontId="7" fillId="0" borderId="2" xfId="0" applyFont="1" applyBorder="1" applyAlignment="1">
      <alignment horizontal="center" vertical="center"/>
    </xf>
    <xf numFmtId="0" fontId="6" fillId="4" borderId="0" xfId="0" applyFont="1" applyFill="1" applyAlignment="1">
      <alignment vertical="top"/>
    </xf>
    <xf numFmtId="0" fontId="7" fillId="4" borderId="2" xfId="0" applyFont="1" applyFill="1" applyBorder="1" applyAlignment="1">
      <alignment horizontal="center" vertical="top"/>
    </xf>
    <xf numFmtId="49" fontId="6" fillId="4" borderId="0" xfId="0" applyNumberFormat="1" applyFont="1" applyFill="1" applyAlignment="1">
      <alignment vertical="top"/>
    </xf>
    <xf numFmtId="164" fontId="6" fillId="4" borderId="0" xfId="0" applyNumberFormat="1" applyFont="1" applyFill="1" applyAlignment="1">
      <alignment vertical="top"/>
    </xf>
    <xf numFmtId="0" fontId="7" fillId="4" borderId="0" xfId="0" applyFont="1" applyFill="1" applyAlignment="1">
      <alignment vertical="top"/>
    </xf>
    <xf numFmtId="49" fontId="6" fillId="0" borderId="2" xfId="0" applyNumberFormat="1" applyFont="1" applyBorder="1" applyAlignment="1">
      <alignment vertical="top"/>
    </xf>
    <xf numFmtId="0" fontId="6" fillId="0" borderId="2" xfId="0" applyFont="1" applyBorder="1" applyAlignment="1">
      <alignment vertical="top"/>
    </xf>
    <xf numFmtId="0" fontId="7" fillId="0" borderId="0" xfId="0" applyFont="1"/>
    <xf numFmtId="0" fontId="4" fillId="0" borderId="0" xfId="0" applyFont="1"/>
    <xf numFmtId="164" fontId="1" fillId="2" borderId="2" xfId="1" applyNumberFormat="1" applyBorder="1"/>
    <xf numFmtId="0" fontId="3" fillId="3" borderId="0" xfId="2" applyBorder="1"/>
    <xf numFmtId="0" fontId="6" fillId="0" borderId="0" xfId="0" applyFont="1"/>
    <xf numFmtId="0" fontId="6" fillId="0" borderId="2" xfId="0" applyFont="1" applyBorder="1" applyAlignment="1">
      <alignment horizontal="left"/>
    </xf>
    <xf numFmtId="0" fontId="7" fillId="0" borderId="4" xfId="0" applyFont="1" applyBorder="1" applyAlignment="1">
      <alignment horizontal="center"/>
    </xf>
    <xf numFmtId="0" fontId="7" fillId="0" borderId="8"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6" fillId="0" borderId="2" xfId="0" applyFont="1" applyBorder="1"/>
    <xf numFmtId="0" fontId="7" fillId="0" borderId="5" xfId="0" applyFont="1" applyBorder="1"/>
    <xf numFmtId="0" fontId="12" fillId="0" borderId="0" xfId="0" applyFont="1" applyAlignment="1">
      <alignment horizontal="right"/>
    </xf>
    <xf numFmtId="0" fontId="7" fillId="0" borderId="0" xfId="0" applyFont="1" applyAlignment="1">
      <alignment wrapText="1"/>
    </xf>
    <xf numFmtId="0" fontId="6" fillId="0" borderId="4" xfId="0" applyFont="1" applyBorder="1"/>
    <xf numFmtId="0" fontId="7" fillId="0" borderId="0" xfId="0" applyFont="1" applyAlignment="1">
      <alignment vertical="top" wrapText="1"/>
    </xf>
    <xf numFmtId="0" fontId="2" fillId="0" borderId="0" xfId="0" applyFont="1"/>
    <xf numFmtId="164" fontId="2" fillId="0" borderId="0" xfId="0" applyNumberFormat="1" applyFont="1"/>
    <xf numFmtId="0" fontId="7" fillId="0" borderId="4" xfId="0" applyFont="1" applyBorder="1"/>
    <xf numFmtId="0" fontId="7" fillId="0" borderId="2" xfId="0" applyFont="1" applyBorder="1" applyAlignment="1">
      <alignment horizontal="center"/>
    </xf>
    <xf numFmtId="0" fontId="9" fillId="0" borderId="0" xfId="0" applyFont="1" applyAlignment="1">
      <alignment horizontal="left"/>
    </xf>
    <xf numFmtId="0" fontId="7" fillId="4" borderId="2" xfId="0" applyFont="1" applyFill="1" applyBorder="1" applyAlignment="1">
      <alignment vertical="top"/>
    </xf>
    <xf numFmtId="0" fontId="6" fillId="0" borderId="7" xfId="0" applyFont="1" applyBorder="1"/>
    <xf numFmtId="0" fontId="7" fillId="0" borderId="15" xfId="0" applyFont="1" applyBorder="1" applyAlignment="1">
      <alignment horizontal="center"/>
    </xf>
    <xf numFmtId="0" fontId="7" fillId="0" borderId="8" xfId="0" applyFont="1" applyBorder="1"/>
    <xf numFmtId="0" fontId="19" fillId="4" borderId="2" xfId="0" applyFont="1" applyFill="1" applyBorder="1" applyAlignment="1">
      <alignment horizontal="center" vertical="center"/>
    </xf>
    <xf numFmtId="0" fontId="0" fillId="0" borderId="8" xfId="0" applyBorder="1"/>
    <xf numFmtId="49" fontId="7" fillId="0" borderId="2" xfId="0" applyNumberFormat="1" applyFont="1" applyBorder="1" applyAlignment="1">
      <alignment horizontal="center" wrapText="1"/>
    </xf>
    <xf numFmtId="164" fontId="7" fillId="0" borderId="2" xfId="0" applyNumberFormat="1" applyFont="1" applyBorder="1" applyAlignment="1">
      <alignment horizontal="center" wrapText="1"/>
    </xf>
    <xf numFmtId="0" fontId="6" fillId="4" borderId="0" xfId="0" applyFont="1" applyFill="1" applyAlignment="1">
      <alignment vertical="center"/>
    </xf>
    <xf numFmtId="0" fontId="3" fillId="3" borderId="1" xfId="2" applyBorder="1" applyAlignment="1">
      <alignment horizontal="center" vertical="center"/>
    </xf>
    <xf numFmtId="164" fontId="1" fillId="2" borderId="4" xfId="1" applyNumberFormat="1" applyBorder="1"/>
    <xf numFmtId="0" fontId="0" fillId="0" borderId="6" xfId="0" applyBorder="1"/>
    <xf numFmtId="0" fontId="6" fillId="4" borderId="0" xfId="0" applyFont="1" applyFill="1" applyAlignment="1">
      <alignment horizontal="left"/>
    </xf>
    <xf numFmtId="0" fontId="6" fillId="4" borderId="0" xfId="0" applyFont="1" applyFill="1"/>
    <xf numFmtId="0" fontId="7" fillId="0" borderId="4" xfId="0" applyFont="1" applyBorder="1" applyAlignment="1">
      <alignment horizontal="left"/>
    </xf>
    <xf numFmtId="0" fontId="7" fillId="0" borderId="5" xfId="0" applyFont="1" applyBorder="1" applyAlignment="1">
      <alignment horizontal="left"/>
    </xf>
    <xf numFmtId="0" fontId="7" fillId="0" borderId="2" xfId="0" applyFont="1" applyBorder="1" applyAlignment="1">
      <alignment horizontal="center" vertical="top"/>
    </xf>
    <xf numFmtId="164" fontId="21" fillId="0" borderId="2" xfId="0" applyNumberFormat="1" applyFont="1" applyBorder="1" applyAlignment="1">
      <alignment horizontal="center" vertical="center"/>
    </xf>
    <xf numFmtId="0" fontId="2" fillId="5" borderId="2" xfId="2" applyFont="1" applyFill="1" applyBorder="1" applyAlignment="1">
      <alignment vertical="top" wrapText="1"/>
    </xf>
    <xf numFmtId="0" fontId="9" fillId="0" borderId="0" xfId="0" applyFont="1"/>
    <xf numFmtId="0" fontId="0" fillId="0" borderId="0" xfId="0" applyAlignment="1">
      <alignment horizontal="center"/>
    </xf>
    <xf numFmtId="164" fontId="7" fillId="0" borderId="0" xfId="0" applyNumberFormat="1" applyFont="1"/>
    <xf numFmtId="0" fontId="7" fillId="0" borderId="0" xfId="0" applyFont="1"/>
    <xf numFmtId="0" fontId="10" fillId="0" borderId="0" xfId="0" applyFont="1" applyAlignment="1">
      <alignment horizontal="center" vertical="top" wrapText="1"/>
    </xf>
    <xf numFmtId="0" fontId="1" fillId="2" borderId="2" xfId="1" applyBorder="1" applyAlignment="1">
      <alignment horizontal="center"/>
    </xf>
    <xf numFmtId="0" fontId="2" fillId="0" borderId="0" xfId="0" applyFont="1" applyAlignment="1">
      <alignment horizontal="center"/>
    </xf>
    <xf numFmtId="0" fontId="2" fillId="5" borderId="4" xfId="2" applyFont="1" applyFill="1" applyBorder="1" applyAlignment="1">
      <alignment vertical="top" wrapText="1"/>
    </xf>
    <xf numFmtId="0" fontId="2" fillId="5" borderId="5" xfId="2" applyFont="1" applyFill="1" applyBorder="1" applyAlignment="1">
      <alignment vertical="top" wrapText="1"/>
    </xf>
    <xf numFmtId="0" fontId="2" fillId="5" borderId="2" xfId="2" applyFont="1" applyFill="1" applyBorder="1" applyAlignment="1">
      <alignment vertical="top" wrapText="1"/>
    </xf>
    <xf numFmtId="0" fontId="2" fillId="5" borderId="4" xfId="2" applyFont="1" applyFill="1" applyBorder="1"/>
    <xf numFmtId="0" fontId="2" fillId="5" borderId="5" xfId="2" applyFont="1" applyFill="1" applyBorder="1"/>
    <xf numFmtId="0" fontId="2" fillId="5" borderId="2" xfId="2" applyFont="1" applyFill="1" applyBorder="1"/>
    <xf numFmtId="164" fontId="7" fillId="0" borderId="2" xfId="0" applyNumberFormat="1" applyFont="1" applyBorder="1"/>
    <xf numFmtId="0" fontId="7" fillId="0" borderId="2" xfId="0" applyFont="1" applyBorder="1"/>
    <xf numFmtId="0" fontId="7" fillId="0" borderId="4" xfId="0" applyFont="1" applyBorder="1"/>
    <xf numFmtId="0" fontId="2" fillId="5" borderId="2" xfId="2" applyFont="1" applyFill="1" applyBorder="1" applyAlignment="1">
      <alignment horizontal="left"/>
    </xf>
    <xf numFmtId="0" fontId="11" fillId="0" borderId="0" xfId="0" applyFont="1" applyAlignment="1">
      <alignment horizontal="center"/>
    </xf>
    <xf numFmtId="164" fontId="7" fillId="0" borderId="7" xfId="0" applyNumberFormat="1" applyFont="1" applyBorder="1"/>
    <xf numFmtId="0" fontId="7" fillId="0" borderId="7" xfId="0" applyFont="1" applyBorder="1"/>
    <xf numFmtId="0" fontId="7" fillId="0" borderId="14" xfId="0" applyFont="1" applyBorder="1"/>
    <xf numFmtId="0" fontId="7" fillId="0" borderId="4" xfId="0" applyFont="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1" fillId="2" borderId="0" xfId="1" applyBorder="1" applyAlignment="1">
      <alignment horizontal="center" vertical="center"/>
    </xf>
    <xf numFmtId="0" fontId="9" fillId="0" borderId="0" xfId="0" applyFont="1" applyAlignment="1">
      <alignment horizontal="center" vertical="center" wrapText="1"/>
    </xf>
    <xf numFmtId="14" fontId="7" fillId="0" borderId="11" xfId="0" applyNumberFormat="1" applyFont="1" applyBorder="1"/>
    <xf numFmtId="14" fontId="7" fillId="0" borderId="13" xfId="0" applyNumberFormat="1" applyFont="1" applyBorder="1"/>
    <xf numFmtId="14" fontId="7" fillId="0" borderId="12" xfId="0" applyNumberFormat="1" applyFont="1" applyBorder="1"/>
    <xf numFmtId="0" fontId="6" fillId="0" borderId="5" xfId="0" applyFont="1" applyBorder="1" applyAlignment="1">
      <alignment horizontal="right"/>
    </xf>
    <xf numFmtId="0" fontId="6" fillId="0" borderId="2" xfId="0" applyFont="1" applyBorder="1" applyAlignment="1">
      <alignment horizontal="right"/>
    </xf>
    <xf numFmtId="0" fontId="6" fillId="0" borderId="4" xfId="0" applyFont="1" applyBorder="1" applyAlignment="1">
      <alignment horizontal="right"/>
    </xf>
    <xf numFmtId="164" fontId="7" fillId="0" borderId="11" xfId="0" applyNumberFormat="1" applyFont="1" applyBorder="1"/>
    <xf numFmtId="164" fontId="7" fillId="0" borderId="12" xfId="0" applyNumberFormat="1" applyFont="1" applyBorder="1"/>
    <xf numFmtId="0" fontId="7" fillId="0" borderId="5" xfId="0" applyFont="1" applyBorder="1"/>
    <xf numFmtId="0" fontId="9" fillId="0" borderId="0" xfId="0" applyFont="1" applyAlignment="1">
      <alignment horizontal="center" vertical="center"/>
    </xf>
    <xf numFmtId="0" fontId="6" fillId="0" borderId="0" xfId="0" applyFont="1"/>
    <xf numFmtId="0" fontId="6" fillId="0" borderId="17" xfId="0" applyFont="1" applyBorder="1"/>
    <xf numFmtId="0" fontId="7" fillId="0" borderId="3" xfId="0" applyFont="1" applyBorder="1"/>
    <xf numFmtId="0" fontId="7" fillId="0" borderId="1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4" fillId="0" borderId="2" xfId="0" applyFont="1" applyBorder="1"/>
    <xf numFmtId="0" fontId="1" fillId="2" borderId="4" xfId="1" applyBorder="1"/>
    <xf numFmtId="0" fontId="1" fillId="2" borderId="3" xfId="1" applyBorder="1"/>
    <xf numFmtId="0" fontId="1" fillId="2" borderId="5" xfId="1" applyBorder="1"/>
    <xf numFmtId="0" fontId="0" fillId="0" borderId="6" xfId="0" applyBorder="1"/>
    <xf numFmtId="0" fontId="7" fillId="0" borderId="4" xfId="0" applyFont="1" applyBorder="1" applyAlignment="1">
      <alignment horizontal="left"/>
    </xf>
    <xf numFmtId="0" fontId="7" fillId="0" borderId="5" xfId="0" applyFont="1" applyBorder="1" applyAlignment="1">
      <alignment horizontal="left"/>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17" fillId="2" borderId="4" xfId="1" applyFont="1" applyBorder="1"/>
    <xf numFmtId="0" fontId="17" fillId="2" borderId="5" xfId="1" applyFont="1" applyBorder="1"/>
    <xf numFmtId="0" fontId="3" fillId="3" borderId="18" xfId="2" applyBorder="1" applyAlignment="1">
      <alignment horizontal="center"/>
    </xf>
    <xf numFmtId="0" fontId="3" fillId="3" borderId="19" xfId="2" applyBorder="1" applyAlignment="1">
      <alignment horizontal="center"/>
    </xf>
    <xf numFmtId="0" fontId="7" fillId="0" borderId="4" xfId="0" applyFont="1" applyBorder="1" applyAlignment="1">
      <alignment wrapText="1"/>
    </xf>
    <xf numFmtId="0" fontId="7" fillId="0" borderId="5" xfId="0" applyFont="1" applyBorder="1" applyAlignment="1">
      <alignmen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6" fillId="4" borderId="3" xfId="0" applyFont="1" applyFill="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20" fillId="0" borderId="5" xfId="0" applyFont="1" applyBorder="1" applyAlignment="1">
      <alignment horizontal="left"/>
    </xf>
    <xf numFmtId="0" fontId="16" fillId="0" borderId="0" xfId="0" applyFont="1"/>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6" fillId="0" borderId="0" xfId="0" applyFont="1" applyAlignment="1">
      <alignment vertical="top" wrapText="1"/>
    </xf>
    <xf numFmtId="0" fontId="5" fillId="0" borderId="0" xfId="0" applyFont="1"/>
    <xf numFmtId="0" fontId="1" fillId="2" borderId="0" xfId="1"/>
    <xf numFmtId="0" fontId="1" fillId="2" borderId="2" xfId="1" applyBorder="1"/>
    <xf numFmtId="0" fontId="15" fillId="2" borderId="0" xfId="1" applyFont="1" applyAlignment="1">
      <alignment horizontal="center" vertical="center" wrapText="1"/>
    </xf>
  </cellXfs>
  <cellStyles count="3">
    <cellStyle name="Accent5" xfId="2" builtinId="45"/>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B867-8A3F-4BAE-B622-3AC338E0C940}">
  <dimension ref="A1:J43"/>
  <sheetViews>
    <sheetView tabSelected="1" view="pageLayout" topLeftCell="A7" zoomScaleNormal="100" workbookViewId="0">
      <selection activeCell="B26" sqref="B26:H26"/>
    </sheetView>
  </sheetViews>
  <sheetFormatPr baseColWidth="10" defaultColWidth="8.83203125" defaultRowHeight="15"/>
  <cols>
    <col min="1" max="1" width="35.5" customWidth="1"/>
    <col min="3" max="3" width="4" customWidth="1"/>
    <col min="4" max="4" width="2.83203125" customWidth="1"/>
    <col min="6" max="6" width="3.5" customWidth="1"/>
    <col min="7" max="7" width="3" customWidth="1"/>
    <col min="8" max="8" width="3.83203125" customWidth="1"/>
    <col min="9" max="9" width="12.1640625" customWidth="1"/>
    <col min="10" max="10" width="3.1640625" customWidth="1"/>
  </cols>
  <sheetData>
    <row r="1" spans="1:10">
      <c r="A1" s="31" t="s">
        <v>20</v>
      </c>
      <c r="B1" s="31"/>
      <c r="C1" s="31"/>
      <c r="D1" s="31"/>
      <c r="E1" s="31"/>
      <c r="F1" s="31"/>
      <c r="G1" s="31"/>
      <c r="H1" s="31"/>
      <c r="I1" s="31"/>
      <c r="J1" s="31"/>
    </row>
    <row r="2" spans="1:10">
      <c r="A2" s="32" t="s">
        <v>73</v>
      </c>
      <c r="B2" s="110"/>
      <c r="C2" s="110"/>
      <c r="D2" s="110"/>
      <c r="E2" s="110"/>
      <c r="F2" s="110"/>
      <c r="G2" s="110"/>
      <c r="H2" s="110"/>
      <c r="I2" s="29"/>
      <c r="J2" s="29"/>
    </row>
    <row r="3" spans="1:10">
      <c r="A3" s="32" t="s">
        <v>21</v>
      </c>
      <c r="B3" s="110"/>
      <c r="C3" s="110"/>
      <c r="D3" s="110"/>
      <c r="E3" s="110"/>
      <c r="F3" s="110"/>
      <c r="G3" s="110"/>
      <c r="H3" s="110"/>
      <c r="I3" s="29"/>
      <c r="J3" s="29"/>
    </row>
    <row r="4" spans="1:10">
      <c r="A4" s="32" t="s">
        <v>22</v>
      </c>
      <c r="B4" s="110"/>
      <c r="C4" s="110"/>
      <c r="D4" s="110"/>
      <c r="E4" s="110"/>
      <c r="F4" s="110"/>
      <c r="G4" s="110"/>
      <c r="H4" s="110"/>
      <c r="I4" s="29"/>
      <c r="J4" s="29"/>
    </row>
    <row r="5" spans="1:10" ht="13.5" customHeight="1">
      <c r="A5" s="32" t="s">
        <v>70</v>
      </c>
      <c r="B5" s="110"/>
      <c r="C5" s="110"/>
      <c r="D5" s="110"/>
      <c r="E5" s="110"/>
      <c r="F5" s="110"/>
      <c r="G5" s="110"/>
      <c r="H5" s="110"/>
      <c r="I5" s="29"/>
      <c r="J5" s="29"/>
    </row>
    <row r="6" spans="1:10">
      <c r="A6" s="32" t="s">
        <v>128</v>
      </c>
      <c r="B6" s="87"/>
      <c r="C6" s="87"/>
      <c r="D6" s="87"/>
      <c r="E6" s="87"/>
      <c r="F6" s="87"/>
      <c r="G6" s="87"/>
      <c r="H6" s="87"/>
      <c r="I6" s="28"/>
      <c r="J6" s="28"/>
    </row>
    <row r="7" spans="1:10">
      <c r="A7" s="32" t="s">
        <v>23</v>
      </c>
      <c r="B7" s="83"/>
      <c r="C7" s="106"/>
      <c r="D7" s="106"/>
      <c r="E7" s="106"/>
      <c r="F7" s="106"/>
      <c r="G7" s="106"/>
      <c r="H7" s="102"/>
      <c r="I7" s="28"/>
      <c r="J7" s="28"/>
    </row>
    <row r="8" spans="1:10" ht="16" thickBot="1">
      <c r="A8" s="32"/>
      <c r="B8" s="28"/>
      <c r="C8" s="28"/>
      <c r="D8" s="28"/>
      <c r="E8" s="28"/>
      <c r="F8" s="28"/>
      <c r="G8" s="28"/>
      <c r="H8" s="28"/>
      <c r="I8" s="28"/>
      <c r="J8" s="28"/>
    </row>
    <row r="9" spans="1:10" ht="15.75" customHeight="1" thickBot="1">
      <c r="A9" s="33" t="s">
        <v>24</v>
      </c>
      <c r="B9" s="34" t="s">
        <v>25</v>
      </c>
      <c r="C9" s="35"/>
      <c r="D9" s="108" t="s">
        <v>26</v>
      </c>
      <c r="E9" s="109"/>
      <c r="F9" s="35"/>
      <c r="G9" s="36"/>
      <c r="H9" s="8"/>
      <c r="I9" s="34" t="s">
        <v>27</v>
      </c>
      <c r="J9" s="35"/>
    </row>
    <row r="10" spans="1:10">
      <c r="A10" s="48" t="s">
        <v>63</v>
      </c>
      <c r="B10" s="47"/>
      <c r="C10" s="37"/>
      <c r="D10" s="37"/>
      <c r="E10" s="37"/>
      <c r="F10" s="37"/>
      <c r="G10" s="37"/>
      <c r="H10" s="28"/>
      <c r="I10" s="37"/>
      <c r="J10" s="37"/>
    </row>
    <row r="11" spans="1:10">
      <c r="A11" s="72" t="s">
        <v>54</v>
      </c>
      <c r="B11" s="72"/>
      <c r="C11" s="72"/>
      <c r="D11" s="72"/>
      <c r="E11" s="72"/>
      <c r="F11" s="72"/>
      <c r="G11" s="72"/>
      <c r="H11" s="72"/>
      <c r="I11" s="72"/>
      <c r="J11" s="72"/>
    </row>
    <row r="12" spans="1:10" ht="27.75" customHeight="1">
      <c r="A12" s="72" t="s">
        <v>61</v>
      </c>
      <c r="B12" s="72"/>
      <c r="C12" s="72"/>
      <c r="D12" s="72"/>
      <c r="E12" s="72"/>
      <c r="F12" s="72"/>
      <c r="G12" s="72"/>
      <c r="H12" s="72"/>
      <c r="I12" s="72"/>
      <c r="J12" s="72"/>
    </row>
    <row r="13" spans="1:10" ht="8.25" customHeight="1" thickBot="1">
      <c r="A13" s="28"/>
      <c r="B13" s="28"/>
      <c r="C13" s="28"/>
      <c r="D13" s="28"/>
      <c r="E13" s="28"/>
      <c r="F13" s="28"/>
      <c r="G13" s="28"/>
      <c r="H13" s="28"/>
      <c r="I13" s="28"/>
      <c r="J13" s="28"/>
    </row>
    <row r="14" spans="1:10" ht="16" thickBot="1">
      <c r="A14" s="38" t="s">
        <v>28</v>
      </c>
      <c r="B14" s="87" t="s">
        <v>29</v>
      </c>
      <c r="C14" s="83"/>
      <c r="D14" s="35"/>
      <c r="E14" s="102" t="s">
        <v>127</v>
      </c>
      <c r="F14" s="83"/>
      <c r="G14" s="35"/>
      <c r="H14" s="39"/>
      <c r="I14" s="46" t="s">
        <v>30</v>
      </c>
      <c r="J14" s="35"/>
    </row>
    <row r="15" spans="1:10">
      <c r="A15" s="28"/>
      <c r="B15" s="68"/>
      <c r="C15" s="28"/>
      <c r="D15" s="28"/>
      <c r="E15" s="28"/>
      <c r="F15" s="28"/>
      <c r="G15" s="28"/>
      <c r="H15" s="28"/>
      <c r="I15" s="28"/>
      <c r="J15" s="28"/>
    </row>
    <row r="16" spans="1:10" ht="6.75" customHeight="1" thickBot="1">
      <c r="A16" s="28"/>
      <c r="B16" s="28"/>
      <c r="C16" s="28"/>
      <c r="D16" s="28"/>
      <c r="E16" s="28"/>
      <c r="F16" s="28"/>
      <c r="G16" s="28"/>
      <c r="H16" s="28"/>
      <c r="I16" s="28"/>
      <c r="J16" s="28"/>
    </row>
    <row r="17" spans="1:10" ht="16" thickBot="1">
      <c r="A17" s="38" t="s">
        <v>62</v>
      </c>
      <c r="B17" s="71"/>
      <c r="C17" s="71"/>
      <c r="D17" s="37"/>
      <c r="E17" s="28" t="s">
        <v>68</v>
      </c>
      <c r="F17" s="28"/>
      <c r="G17" s="28"/>
      <c r="H17" s="52"/>
      <c r="I17" s="28"/>
      <c r="J17" s="37"/>
    </row>
    <row r="18" spans="1:10" ht="14.25" customHeight="1">
      <c r="A18" s="104" t="s">
        <v>64</v>
      </c>
      <c r="B18" s="104"/>
      <c r="C18" s="104"/>
      <c r="D18" s="105"/>
      <c r="E18" s="83"/>
      <c r="F18" s="106"/>
      <c r="G18" s="106"/>
      <c r="H18" s="107"/>
      <c r="I18" s="106"/>
      <c r="J18" s="102"/>
    </row>
    <row r="19" spans="1:10" ht="14.25" customHeight="1">
      <c r="A19" s="28"/>
      <c r="B19" s="28"/>
      <c r="C19" s="28"/>
      <c r="D19" s="28"/>
      <c r="E19" s="28"/>
      <c r="F19" s="28"/>
      <c r="G19" s="28"/>
      <c r="H19" s="28"/>
      <c r="I19" s="28"/>
      <c r="J19" s="28"/>
    </row>
    <row r="20" spans="1:10" ht="14.25" customHeight="1">
      <c r="A20" s="103" t="s">
        <v>31</v>
      </c>
      <c r="B20" s="103"/>
      <c r="C20" s="103"/>
      <c r="D20" s="103"/>
      <c r="E20" s="103"/>
      <c r="F20" s="103"/>
      <c r="G20" s="103"/>
      <c r="H20" s="103"/>
      <c r="I20" s="103"/>
      <c r="J20" s="103"/>
    </row>
    <row r="22" spans="1:10" ht="16" thickBot="1">
      <c r="A22" s="38" t="s">
        <v>32</v>
      </c>
      <c r="B22" s="32"/>
      <c r="C22" s="70"/>
      <c r="D22" s="70"/>
      <c r="E22" s="70"/>
      <c r="F22" s="71"/>
      <c r="G22" s="71"/>
      <c r="H22" s="37"/>
      <c r="I22" s="28"/>
      <c r="J22" s="28"/>
    </row>
    <row r="23" spans="1:10" ht="12.75" customHeight="1" thickBot="1">
      <c r="A23" s="40" t="s">
        <v>71</v>
      </c>
      <c r="B23" s="38" t="s">
        <v>34</v>
      </c>
      <c r="C23" s="81">
        <v>160</v>
      </c>
      <c r="D23" s="81"/>
      <c r="E23" s="81"/>
      <c r="F23" s="82" t="s">
        <v>35</v>
      </c>
      <c r="G23" s="83"/>
      <c r="H23" s="54"/>
      <c r="I23" s="41"/>
      <c r="J23" s="28"/>
    </row>
    <row r="24" spans="1:10" ht="16" thickBot="1">
      <c r="A24" s="40" t="s">
        <v>33</v>
      </c>
      <c r="B24" s="38" t="s">
        <v>37</v>
      </c>
      <c r="C24" s="81">
        <v>180</v>
      </c>
      <c r="D24" s="81"/>
      <c r="E24" s="81"/>
      <c r="F24" s="82" t="s">
        <v>35</v>
      </c>
      <c r="G24" s="83"/>
      <c r="H24" s="35"/>
      <c r="I24" s="28"/>
      <c r="J24" s="28"/>
    </row>
    <row r="25" spans="1:10">
      <c r="A25" s="40" t="s">
        <v>36</v>
      </c>
      <c r="B25" s="50" t="s">
        <v>72</v>
      </c>
      <c r="C25" s="86">
        <v>200</v>
      </c>
      <c r="D25" s="86"/>
      <c r="E25" s="86"/>
      <c r="F25" s="87" t="s">
        <v>35</v>
      </c>
      <c r="G25" s="88"/>
      <c r="H25" s="51"/>
      <c r="I25" s="28"/>
      <c r="J25" s="28"/>
    </row>
    <row r="26" spans="1:10" ht="17.25" customHeight="1">
      <c r="A26" s="32" t="s">
        <v>67</v>
      </c>
      <c r="B26" s="89"/>
      <c r="C26" s="90"/>
      <c r="D26" s="90"/>
      <c r="E26" s="90"/>
      <c r="F26" s="90"/>
      <c r="G26" s="90"/>
      <c r="H26" s="91"/>
      <c r="I26" s="28"/>
      <c r="J26" s="28"/>
    </row>
    <row r="27" spans="1:10">
      <c r="A27" s="92" t="s">
        <v>74</v>
      </c>
      <c r="B27" s="92"/>
      <c r="C27" s="92"/>
      <c r="D27" s="92"/>
      <c r="E27" s="92"/>
      <c r="F27" s="92"/>
      <c r="G27" s="92"/>
      <c r="H27" s="92"/>
      <c r="I27" s="92"/>
      <c r="J27" s="92"/>
    </row>
    <row r="28" spans="1:10">
      <c r="A28" s="28"/>
      <c r="B28" s="28"/>
      <c r="C28" s="28"/>
      <c r="D28" s="28"/>
      <c r="E28" s="28"/>
      <c r="F28" s="28"/>
      <c r="G28" s="28"/>
      <c r="H28" s="28"/>
      <c r="I28" s="28"/>
      <c r="J28" s="28"/>
    </row>
    <row r="29" spans="1:10" ht="28.5" customHeight="1">
      <c r="A29" s="93" t="s">
        <v>38</v>
      </c>
      <c r="B29" s="93"/>
      <c r="C29" s="93"/>
      <c r="D29" s="93"/>
      <c r="E29" s="93"/>
      <c r="F29" s="93"/>
      <c r="G29" s="93"/>
      <c r="H29" s="93"/>
      <c r="I29" s="93"/>
      <c r="J29" s="93"/>
    </row>
    <row r="30" spans="1:10" ht="10.5" customHeight="1" thickBot="1">
      <c r="A30" s="28"/>
      <c r="B30" s="28"/>
      <c r="C30" s="28"/>
      <c r="D30" s="28"/>
      <c r="E30" s="28"/>
      <c r="F30" s="28"/>
      <c r="G30" s="28"/>
      <c r="H30" s="28"/>
      <c r="I30" s="28"/>
      <c r="J30" s="28"/>
    </row>
    <row r="31" spans="1:10" ht="14.25" customHeight="1" thickBot="1">
      <c r="A31" s="42" t="s">
        <v>39</v>
      </c>
      <c r="B31" s="94"/>
      <c r="C31" s="95"/>
      <c r="D31" s="96"/>
      <c r="E31" s="97" t="s">
        <v>40</v>
      </c>
      <c r="F31" s="98"/>
      <c r="G31" s="98"/>
      <c r="H31" s="99"/>
      <c r="I31" s="100"/>
      <c r="J31" s="101"/>
    </row>
    <row r="32" spans="1:10">
      <c r="A32" s="28"/>
      <c r="B32" s="28"/>
      <c r="C32" s="28"/>
      <c r="D32" s="28"/>
      <c r="E32" s="28"/>
      <c r="F32" s="28"/>
      <c r="G32" s="28"/>
      <c r="H32" s="28"/>
      <c r="I32" s="28"/>
      <c r="J32" s="28"/>
    </row>
    <row r="33" spans="1:10" ht="16">
      <c r="A33" s="67" t="s">
        <v>41</v>
      </c>
      <c r="B33" s="75" t="s">
        <v>42</v>
      </c>
      <c r="C33" s="76"/>
      <c r="D33" s="77" t="s">
        <v>43</v>
      </c>
      <c r="E33" s="77"/>
      <c r="F33" s="77"/>
      <c r="G33" s="77"/>
      <c r="H33" s="77"/>
      <c r="I33" s="43"/>
      <c r="J33" s="43"/>
    </row>
    <row r="34" spans="1:10">
      <c r="A34" s="43"/>
      <c r="B34" s="75" t="s">
        <v>44</v>
      </c>
      <c r="C34" s="76"/>
      <c r="D34" s="77" t="s">
        <v>45</v>
      </c>
      <c r="E34" s="77"/>
      <c r="F34" s="77"/>
      <c r="G34" s="77"/>
      <c r="H34" s="77"/>
      <c r="I34" s="43"/>
      <c r="J34" s="43"/>
    </row>
    <row r="35" spans="1:10">
      <c r="A35" s="28"/>
      <c r="B35" s="78" t="s">
        <v>46</v>
      </c>
      <c r="C35" s="79"/>
      <c r="D35" s="80" t="s">
        <v>47</v>
      </c>
      <c r="E35" s="80"/>
      <c r="F35" s="80"/>
      <c r="G35" s="80"/>
      <c r="H35" s="80"/>
      <c r="I35" s="28"/>
      <c r="J35" s="28"/>
    </row>
    <row r="36" spans="1:10">
      <c r="A36" s="28"/>
      <c r="B36" s="78" t="s">
        <v>48</v>
      </c>
      <c r="C36" s="79"/>
      <c r="D36" s="80" t="s">
        <v>49</v>
      </c>
      <c r="E36" s="80"/>
      <c r="F36" s="80"/>
      <c r="G36" s="80"/>
      <c r="H36" s="80"/>
      <c r="I36" s="28"/>
      <c r="J36" s="28"/>
    </row>
    <row r="37" spans="1:10">
      <c r="A37" s="28"/>
      <c r="B37" s="78" t="s">
        <v>50</v>
      </c>
      <c r="C37" s="79"/>
      <c r="D37" s="84">
        <v>71688064</v>
      </c>
      <c r="E37" s="84"/>
      <c r="F37" s="84"/>
      <c r="G37" s="84"/>
      <c r="H37" s="84"/>
      <c r="I37" s="28"/>
      <c r="J37" s="28"/>
    </row>
    <row r="38" spans="1:10">
      <c r="A38" s="28"/>
      <c r="B38" s="28"/>
      <c r="C38" s="28"/>
      <c r="D38" s="28"/>
      <c r="E38" s="28"/>
      <c r="F38" s="28"/>
      <c r="G38" s="28"/>
      <c r="H38" s="28"/>
      <c r="I38" s="28"/>
      <c r="J38" s="28"/>
    </row>
    <row r="39" spans="1:10">
      <c r="A39" s="85" t="s">
        <v>51</v>
      </c>
      <c r="B39" s="85"/>
      <c r="C39" s="85"/>
      <c r="D39" s="85"/>
      <c r="E39" s="85"/>
      <c r="F39" s="85"/>
      <c r="G39" s="85"/>
      <c r="H39" s="85"/>
      <c r="I39" s="85"/>
      <c r="J39" s="85"/>
    </row>
    <row r="41" spans="1:10">
      <c r="E41" s="73" t="s">
        <v>52</v>
      </c>
      <c r="F41" s="73"/>
      <c r="G41" s="73"/>
      <c r="H41" s="2"/>
      <c r="I41" s="30"/>
    </row>
    <row r="42" spans="1:10">
      <c r="E42" s="74"/>
      <c r="F42" s="74"/>
      <c r="G42" s="74"/>
      <c r="H42" s="44"/>
      <c r="I42" s="45"/>
    </row>
    <row r="43" spans="1:10">
      <c r="A43" t="s">
        <v>53</v>
      </c>
    </row>
  </sheetData>
  <mergeCells count="42">
    <mergeCell ref="B6:H6"/>
    <mergeCell ref="B7:H7"/>
    <mergeCell ref="D9:E9"/>
    <mergeCell ref="B2:H2"/>
    <mergeCell ref="B3:H3"/>
    <mergeCell ref="B4:H4"/>
    <mergeCell ref="B5:H5"/>
    <mergeCell ref="A12:J12"/>
    <mergeCell ref="B14:C14"/>
    <mergeCell ref="E14:F14"/>
    <mergeCell ref="B17:C17"/>
    <mergeCell ref="A20:J20"/>
    <mergeCell ref="A18:D18"/>
    <mergeCell ref="E18:J18"/>
    <mergeCell ref="B33:C33"/>
    <mergeCell ref="D33:H33"/>
    <mergeCell ref="C24:E24"/>
    <mergeCell ref="F24:G24"/>
    <mergeCell ref="C25:E25"/>
    <mergeCell ref="F25:G25"/>
    <mergeCell ref="B26:H26"/>
    <mergeCell ref="A27:J27"/>
    <mergeCell ref="A29:J29"/>
    <mergeCell ref="B31:D31"/>
    <mergeCell ref="E31:H31"/>
    <mergeCell ref="I31:J31"/>
    <mergeCell ref="C22:E22"/>
    <mergeCell ref="F22:G22"/>
    <mergeCell ref="A11:J11"/>
    <mergeCell ref="E41:G41"/>
    <mergeCell ref="E42:G42"/>
    <mergeCell ref="B34:C34"/>
    <mergeCell ref="D34:H34"/>
    <mergeCell ref="B35:C35"/>
    <mergeCell ref="D35:H35"/>
    <mergeCell ref="B36:C36"/>
    <mergeCell ref="D36:H36"/>
    <mergeCell ref="C23:E23"/>
    <mergeCell ref="F23:G23"/>
    <mergeCell ref="B37:C37"/>
    <mergeCell ref="D37:H37"/>
    <mergeCell ref="A39:J39"/>
  </mergeCells>
  <pageMargins left="0.7" right="0.7" top="0.75" bottom="0.75" header="0.3" footer="0.3"/>
  <pageSetup paperSize="9" orientation="portrait" horizontalDpi="4294967294" r:id="rId1"/>
  <headerFooter>
    <oddHeader xml:space="preserve">&amp;C&amp;"Helvetica,Bold"&amp;18&amp;K000000CLAY CAFE BOOKING FORM
</oddHeader>
    <oddFooter>&amp;C&amp;"HELVETICA,Bold Italic"&amp;10CANCELLATION CONDITIONS: IN THE EVENT OF CANCELLATION BY ORGANISERS, LESS THAN 5 DAYS PRIOR TO FUNCTION, THE FULL DEPOSIT AMOUNT WILL BE PAYABLE TO THE VENUE.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9922-19D8-418C-BE47-505756FDDEFD}">
  <sheetPr>
    <pageSetUpPr fitToPage="1"/>
  </sheetPr>
  <dimension ref="A1:G45"/>
  <sheetViews>
    <sheetView view="pageLayout" zoomScale="125" zoomScaleNormal="100" zoomScalePageLayoutView="125" workbookViewId="0">
      <selection activeCell="F14" sqref="F14"/>
    </sheetView>
  </sheetViews>
  <sheetFormatPr baseColWidth="10" defaultColWidth="8.83203125" defaultRowHeight="15"/>
  <cols>
    <col min="1" max="1" width="8.6640625" customWidth="1"/>
    <col min="2" max="2" width="53.83203125" customWidth="1"/>
    <col min="3" max="3" width="8.5" customWidth="1"/>
    <col min="4" max="4" width="8" customWidth="1"/>
    <col min="5" max="5" width="6.5" customWidth="1"/>
    <col min="6" max="6" width="7.6640625" customWidth="1"/>
    <col min="7" max="7" width="8.5" customWidth="1"/>
  </cols>
  <sheetData>
    <row r="1" spans="1:7">
      <c r="A1" s="121" t="s">
        <v>66</v>
      </c>
      <c r="B1" s="122"/>
      <c r="C1" s="111"/>
      <c r="D1" s="112"/>
      <c r="E1" s="112"/>
      <c r="F1" s="112"/>
      <c r="G1" s="113"/>
    </row>
    <row r="2" spans="1:7">
      <c r="A2" s="123" t="s">
        <v>0</v>
      </c>
      <c r="B2" s="124"/>
      <c r="C2" s="58" t="s">
        <v>1</v>
      </c>
      <c r="D2" s="58" t="s">
        <v>2</v>
      </c>
      <c r="E2" s="58" t="s">
        <v>3</v>
      </c>
      <c r="F2" s="58" t="s">
        <v>4</v>
      </c>
      <c r="G2" s="3" t="s">
        <v>5</v>
      </c>
    </row>
    <row r="3" spans="1:7">
      <c r="A3" s="62" t="s">
        <v>6</v>
      </c>
      <c r="B3" s="4"/>
      <c r="C3" s="4"/>
      <c r="D3" s="4"/>
      <c r="E3" s="4"/>
      <c r="F3" s="5"/>
      <c r="G3" s="4"/>
    </row>
    <row r="4" spans="1:7">
      <c r="A4" s="83" t="s">
        <v>76</v>
      </c>
      <c r="B4" s="102"/>
      <c r="C4" s="55" t="s">
        <v>65</v>
      </c>
      <c r="D4" s="56">
        <v>500</v>
      </c>
      <c r="E4" s="47" t="s">
        <v>11</v>
      </c>
      <c r="F4" s="53"/>
      <c r="G4" s="10">
        <f>SUM(D4)*F4</f>
        <v>0</v>
      </c>
    </row>
    <row r="5" spans="1:7">
      <c r="A5" s="46" t="s">
        <v>125</v>
      </c>
      <c r="B5" s="39"/>
      <c r="C5" s="55" t="s">
        <v>65</v>
      </c>
      <c r="D5" s="56">
        <v>500</v>
      </c>
      <c r="E5" s="47" t="s">
        <v>11</v>
      </c>
      <c r="F5" s="53"/>
      <c r="G5" s="10">
        <f>SUM(D5)*F5</f>
        <v>0</v>
      </c>
    </row>
    <row r="6" spans="1:7" ht="15" customHeight="1">
      <c r="A6" s="125" t="s">
        <v>77</v>
      </c>
      <c r="B6" s="126"/>
      <c r="C6" s="55" t="s">
        <v>65</v>
      </c>
      <c r="D6" s="56">
        <v>500</v>
      </c>
      <c r="E6" s="47" t="s">
        <v>11</v>
      </c>
      <c r="F6" s="9"/>
      <c r="G6" s="10">
        <f>SUM(F6)*(D6)</f>
        <v>0</v>
      </c>
    </row>
    <row r="7" spans="1:7" ht="15" customHeight="1">
      <c r="A7" s="127" t="s">
        <v>84</v>
      </c>
      <c r="B7" s="128"/>
      <c r="C7" s="55" t="s">
        <v>65</v>
      </c>
      <c r="D7" s="56">
        <v>550</v>
      </c>
      <c r="E7" s="47" t="s">
        <v>11</v>
      </c>
      <c r="F7" s="9"/>
      <c r="G7" s="10">
        <f>SUM(F7)*(D7)</f>
        <v>0</v>
      </c>
    </row>
    <row r="8" spans="1:7">
      <c r="A8" s="127" t="s">
        <v>7</v>
      </c>
      <c r="B8" s="128"/>
      <c r="C8" s="55" t="s">
        <v>8</v>
      </c>
      <c r="D8" s="56">
        <v>45</v>
      </c>
      <c r="E8" s="47" t="s">
        <v>11</v>
      </c>
      <c r="F8" s="9"/>
      <c r="G8" s="10">
        <f>SUM(F8)*D8</f>
        <v>0</v>
      </c>
    </row>
    <row r="9" spans="1:7">
      <c r="A9" s="127" t="s">
        <v>75</v>
      </c>
      <c r="B9" s="128"/>
      <c r="C9" s="55" t="s">
        <v>8</v>
      </c>
      <c r="D9" s="56">
        <v>45</v>
      </c>
      <c r="E9" s="47" t="s">
        <v>11</v>
      </c>
      <c r="F9" s="9"/>
      <c r="G9" s="10">
        <f>SUM(F9)*D9</f>
        <v>0</v>
      </c>
    </row>
    <row r="10" spans="1:7">
      <c r="A10" s="129" t="s">
        <v>69</v>
      </c>
      <c r="B10" s="129"/>
      <c r="C10" s="11"/>
      <c r="D10" s="12"/>
      <c r="E10" s="4"/>
      <c r="F10" s="13"/>
      <c r="G10" s="14"/>
    </row>
    <row r="11" spans="1:7">
      <c r="A11" s="125" t="s">
        <v>85</v>
      </c>
      <c r="B11" s="126"/>
      <c r="C11" s="55" t="s">
        <v>10</v>
      </c>
      <c r="D11" s="56">
        <v>190</v>
      </c>
      <c r="E11" s="47" t="s">
        <v>11</v>
      </c>
      <c r="F11" s="9"/>
      <c r="G11" s="10">
        <f>SUM(F11)*D11</f>
        <v>0</v>
      </c>
    </row>
    <row r="12" spans="1:7">
      <c r="A12" s="125" t="s">
        <v>126</v>
      </c>
      <c r="B12" s="126"/>
      <c r="C12" s="55" t="s">
        <v>10</v>
      </c>
      <c r="D12" s="56">
        <v>190</v>
      </c>
      <c r="E12" s="47" t="s">
        <v>11</v>
      </c>
      <c r="F12" s="19"/>
      <c r="G12" s="10">
        <f>SUM(F12)*D12</f>
        <v>0</v>
      </c>
    </row>
    <row r="13" spans="1:7">
      <c r="A13" s="61" t="s">
        <v>9</v>
      </c>
      <c r="B13" s="15"/>
      <c r="C13" s="15"/>
      <c r="D13" s="15"/>
      <c r="E13" s="15"/>
      <c r="F13" s="16"/>
      <c r="G13" s="15"/>
    </row>
    <row r="14" spans="1:7" ht="20" customHeight="1">
      <c r="A14" s="119" t="s">
        <v>78</v>
      </c>
      <c r="B14" s="120"/>
      <c r="C14" s="6" t="s">
        <v>10</v>
      </c>
      <c r="D14" s="7">
        <v>220</v>
      </c>
      <c r="E14" s="20" t="s">
        <v>96</v>
      </c>
      <c r="F14" s="9"/>
      <c r="G14" s="10">
        <f t="shared" ref="G14:G20" si="0">SUM(F14)*D14</f>
        <v>0</v>
      </c>
    </row>
    <row r="15" spans="1:7" ht="27" customHeight="1">
      <c r="A15" s="119" t="s">
        <v>102</v>
      </c>
      <c r="B15" s="120"/>
      <c r="C15" s="17">
        <v>10</v>
      </c>
      <c r="D15" s="18">
        <v>495</v>
      </c>
      <c r="E15" s="20" t="s">
        <v>11</v>
      </c>
      <c r="F15" s="19"/>
      <c r="G15" s="10">
        <f t="shared" si="0"/>
        <v>0</v>
      </c>
    </row>
    <row r="16" spans="1:7" ht="28" customHeight="1">
      <c r="A16" s="119" t="s">
        <v>98</v>
      </c>
      <c r="B16" s="120"/>
      <c r="C16" s="17" t="s">
        <v>10</v>
      </c>
      <c r="D16" s="18">
        <v>495</v>
      </c>
      <c r="E16" s="20" t="s">
        <v>11</v>
      </c>
      <c r="F16" s="19"/>
      <c r="G16" s="10">
        <f t="shared" si="0"/>
        <v>0</v>
      </c>
    </row>
    <row r="17" spans="1:7" ht="29" customHeight="1">
      <c r="A17" s="119" t="s">
        <v>103</v>
      </c>
      <c r="B17" s="120"/>
      <c r="C17" s="17" t="s">
        <v>10</v>
      </c>
      <c r="D17" s="18">
        <v>320</v>
      </c>
      <c r="E17" s="20" t="s">
        <v>11</v>
      </c>
      <c r="F17" s="19"/>
      <c r="G17" s="10">
        <f t="shared" si="0"/>
        <v>0</v>
      </c>
    </row>
    <row r="18" spans="1:7" ht="29" customHeight="1">
      <c r="A18" s="119" t="s">
        <v>101</v>
      </c>
      <c r="B18" s="120"/>
      <c r="C18" s="17" t="s">
        <v>10</v>
      </c>
      <c r="D18" s="18">
        <v>550</v>
      </c>
      <c r="E18" s="20" t="s">
        <v>11</v>
      </c>
      <c r="F18" s="19"/>
      <c r="G18" s="10">
        <f t="shared" si="0"/>
        <v>0</v>
      </c>
    </row>
    <row r="19" spans="1:7" ht="28" customHeight="1">
      <c r="A19" s="119" t="s">
        <v>104</v>
      </c>
      <c r="B19" s="120"/>
      <c r="C19" s="17" t="s">
        <v>10</v>
      </c>
      <c r="D19" s="18">
        <v>550</v>
      </c>
      <c r="E19" s="20" t="s">
        <v>11</v>
      </c>
      <c r="F19" s="19"/>
      <c r="G19" s="10">
        <f t="shared" si="0"/>
        <v>0</v>
      </c>
    </row>
    <row r="20" spans="1:7" ht="33" customHeight="1">
      <c r="A20" s="119" t="s">
        <v>105</v>
      </c>
      <c r="B20" s="120"/>
      <c r="C20" s="17" t="s">
        <v>10</v>
      </c>
      <c r="D20" s="18">
        <v>550</v>
      </c>
      <c r="E20" s="20" t="s">
        <v>11</v>
      </c>
      <c r="F20" s="19"/>
      <c r="G20" s="10">
        <f t="shared" si="0"/>
        <v>0</v>
      </c>
    </row>
    <row r="21" spans="1:7">
      <c r="A21" s="62" t="s">
        <v>12</v>
      </c>
      <c r="B21" s="62" t="s">
        <v>79</v>
      </c>
      <c r="C21" s="21"/>
      <c r="D21" s="21"/>
      <c r="E21" s="21"/>
      <c r="F21" s="21"/>
      <c r="G21" s="21"/>
    </row>
    <row r="22" spans="1:7">
      <c r="A22" s="83" t="s">
        <v>88</v>
      </c>
      <c r="B22" s="102"/>
      <c r="C22" s="17" t="s">
        <v>13</v>
      </c>
      <c r="D22" s="18">
        <v>100</v>
      </c>
      <c r="E22" s="20" t="s">
        <v>11</v>
      </c>
      <c r="F22" s="22"/>
      <c r="G22" s="10">
        <f>SUM(F22)*D22</f>
        <v>0</v>
      </c>
    </row>
    <row r="23" spans="1:7">
      <c r="A23" s="115" t="s">
        <v>89</v>
      </c>
      <c r="B23" s="116"/>
      <c r="C23" s="17" t="s">
        <v>13</v>
      </c>
      <c r="D23" s="18">
        <v>115</v>
      </c>
      <c r="E23" s="20" t="s">
        <v>11</v>
      </c>
      <c r="F23" s="22"/>
      <c r="G23" s="10">
        <f>SUM(F23)*D23</f>
        <v>0</v>
      </c>
    </row>
    <row r="24" spans="1:7">
      <c r="A24" s="115" t="s">
        <v>90</v>
      </c>
      <c r="B24" s="116"/>
      <c r="C24" s="17" t="s">
        <v>13</v>
      </c>
      <c r="D24" s="18">
        <v>100</v>
      </c>
      <c r="E24" s="20" t="s">
        <v>11</v>
      </c>
      <c r="F24" s="22"/>
      <c r="G24" s="10">
        <f>SUM(F31)*D33</f>
        <v>0</v>
      </c>
    </row>
    <row r="25" spans="1:7">
      <c r="A25" s="115" t="s">
        <v>91</v>
      </c>
      <c r="B25" s="116"/>
      <c r="C25" s="17" t="s">
        <v>13</v>
      </c>
      <c r="D25" s="18">
        <v>125</v>
      </c>
      <c r="E25" s="20" t="s">
        <v>11</v>
      </c>
      <c r="F25" s="22"/>
      <c r="G25" s="21"/>
    </row>
    <row r="26" spans="1:7">
      <c r="A26" s="115" t="s">
        <v>87</v>
      </c>
      <c r="B26" s="116"/>
      <c r="C26" s="17" t="s">
        <v>13</v>
      </c>
      <c r="D26" s="18">
        <v>130</v>
      </c>
      <c r="E26" s="20" t="s">
        <v>11</v>
      </c>
      <c r="F26" s="22"/>
      <c r="G26" s="10">
        <f>SUM(D35*F33)</f>
        <v>0</v>
      </c>
    </row>
    <row r="27" spans="1:7">
      <c r="A27" s="115" t="s">
        <v>92</v>
      </c>
      <c r="B27" s="116"/>
      <c r="C27" s="17" t="s">
        <v>13</v>
      </c>
      <c r="D27" s="18">
        <v>130</v>
      </c>
      <c r="E27" s="20" t="s">
        <v>11</v>
      </c>
      <c r="F27" s="22"/>
      <c r="G27" s="10">
        <f>SUM(F34)*D36</f>
        <v>0</v>
      </c>
    </row>
    <row r="28" spans="1:7">
      <c r="A28" s="115" t="s">
        <v>95</v>
      </c>
      <c r="B28" s="116"/>
      <c r="C28" s="17" t="s">
        <v>13</v>
      </c>
      <c r="D28" s="18">
        <v>135</v>
      </c>
      <c r="E28" s="20" t="s">
        <v>11</v>
      </c>
      <c r="F28" s="22"/>
      <c r="G28" s="10">
        <f>SUM(D37)*F35</f>
        <v>0</v>
      </c>
    </row>
    <row r="29" spans="1:7" ht="14" customHeight="1">
      <c r="A29" s="115" t="s">
        <v>94</v>
      </c>
      <c r="B29" s="132"/>
      <c r="C29" s="17" t="s">
        <v>13</v>
      </c>
      <c r="D29" s="18">
        <v>145</v>
      </c>
      <c r="E29" s="20" t="s">
        <v>11</v>
      </c>
      <c r="F29" s="22"/>
      <c r="G29" s="21"/>
    </row>
    <row r="30" spans="1:7" ht="15" customHeight="1">
      <c r="A30" s="115" t="s">
        <v>93</v>
      </c>
      <c r="B30" s="116"/>
      <c r="C30" s="17" t="s">
        <v>13</v>
      </c>
      <c r="D30" s="18">
        <v>120</v>
      </c>
      <c r="E30" s="20" t="s">
        <v>11</v>
      </c>
      <c r="F30" s="22"/>
      <c r="G30" s="10">
        <f>SUM(F37)*D39</f>
        <v>0</v>
      </c>
    </row>
    <row r="31" spans="1:7">
      <c r="A31" s="115" t="s">
        <v>97</v>
      </c>
      <c r="B31" s="116"/>
      <c r="C31" s="17" t="s">
        <v>13</v>
      </c>
      <c r="D31" s="18">
        <v>145</v>
      </c>
      <c r="E31" s="20" t="s">
        <v>11</v>
      </c>
      <c r="F31" s="22"/>
      <c r="G31" s="66">
        <v>0</v>
      </c>
    </row>
    <row r="32" spans="1:7">
      <c r="A32" s="63" t="s">
        <v>100</v>
      </c>
      <c r="B32" s="64"/>
      <c r="C32" s="17" t="s">
        <v>14</v>
      </c>
      <c r="D32" s="18">
        <v>30</v>
      </c>
      <c r="E32" s="20" t="s">
        <v>11</v>
      </c>
      <c r="F32" s="25"/>
      <c r="G32" s="66">
        <v>0</v>
      </c>
    </row>
    <row r="33" spans="1:7">
      <c r="A33" s="83" t="s">
        <v>99</v>
      </c>
      <c r="B33" s="102"/>
      <c r="C33" s="17"/>
      <c r="D33" s="18">
        <v>35</v>
      </c>
      <c r="E33" s="65" t="s">
        <v>11</v>
      </c>
      <c r="F33" s="49"/>
      <c r="G33" s="66">
        <v>0</v>
      </c>
    </row>
    <row r="34" spans="1:7">
      <c r="A34" s="62" t="s">
        <v>15</v>
      </c>
      <c r="B34" s="61" t="s">
        <v>82</v>
      </c>
      <c r="C34" s="23"/>
      <c r="D34" s="24"/>
      <c r="E34" s="21"/>
      <c r="F34" s="19"/>
      <c r="G34" s="21"/>
    </row>
    <row r="35" spans="1:7">
      <c r="A35" s="83" t="s">
        <v>80</v>
      </c>
      <c r="B35" s="102"/>
      <c r="C35" s="26"/>
      <c r="D35" s="18">
        <v>50</v>
      </c>
      <c r="E35" s="27"/>
      <c r="F35" s="19"/>
      <c r="G35" s="66">
        <v>0</v>
      </c>
    </row>
    <row r="36" spans="1:7">
      <c r="A36" s="83" t="s">
        <v>81</v>
      </c>
      <c r="B36" s="102"/>
      <c r="C36" s="26"/>
      <c r="D36" s="18">
        <v>50</v>
      </c>
      <c r="E36" s="27"/>
      <c r="F36" s="19"/>
      <c r="G36" s="66">
        <v>0</v>
      </c>
    </row>
    <row r="37" spans="1:7">
      <c r="A37" s="115" t="s">
        <v>83</v>
      </c>
      <c r="B37" s="116"/>
      <c r="C37" s="26"/>
      <c r="D37" s="18">
        <v>70</v>
      </c>
      <c r="E37" s="27"/>
      <c r="F37" s="19"/>
      <c r="G37" s="66">
        <v>0</v>
      </c>
    </row>
    <row r="38" spans="1:7">
      <c r="A38" s="57"/>
      <c r="B38" s="21"/>
      <c r="C38" s="21"/>
      <c r="D38" s="21"/>
      <c r="E38" s="21"/>
      <c r="F38" s="19"/>
      <c r="G38" s="21"/>
    </row>
    <row r="39" spans="1:7">
      <c r="A39" s="130" t="s">
        <v>129</v>
      </c>
      <c r="B39" s="131"/>
      <c r="C39" s="17" t="s">
        <v>16</v>
      </c>
      <c r="D39" s="18">
        <v>45</v>
      </c>
      <c r="E39" s="27"/>
      <c r="F39" s="69"/>
    </row>
    <row r="40" spans="1:7">
      <c r="A40" s="117"/>
      <c r="B40" s="118"/>
      <c r="C40" s="17"/>
      <c r="D40" s="18"/>
      <c r="E40" s="27"/>
      <c r="F40" s="59">
        <f>SUM(G4:G30)</f>
        <v>0</v>
      </c>
    </row>
    <row r="41" spans="1:7">
      <c r="F41" s="59">
        <f>SUM(F33:G34)*10%</f>
        <v>0</v>
      </c>
    </row>
    <row r="42" spans="1:7">
      <c r="C42" s="111" t="s">
        <v>86</v>
      </c>
      <c r="D42" s="112"/>
      <c r="E42" s="113"/>
      <c r="F42" s="59">
        <f>SUM(F33:G35)</f>
        <v>0</v>
      </c>
    </row>
    <row r="43" spans="1:7">
      <c r="C43" s="111" t="s">
        <v>17</v>
      </c>
      <c r="D43" s="112"/>
      <c r="E43" s="113"/>
      <c r="F43" s="60"/>
    </row>
    <row r="44" spans="1:7">
      <c r="C44" s="111" t="s">
        <v>18</v>
      </c>
      <c r="D44" s="112"/>
      <c r="E44" s="113"/>
      <c r="F44" s="29"/>
    </row>
    <row r="45" spans="1:7">
      <c r="A45" t="s">
        <v>19</v>
      </c>
      <c r="C45" s="114"/>
      <c r="D45" s="114"/>
      <c r="E45" s="114"/>
    </row>
  </sheetData>
  <mergeCells count="38">
    <mergeCell ref="A30:B30"/>
    <mergeCell ref="A27:B27"/>
    <mergeCell ref="A28:B28"/>
    <mergeCell ref="A29:B29"/>
    <mergeCell ref="A17:B17"/>
    <mergeCell ref="A18:B18"/>
    <mergeCell ref="A20:B20"/>
    <mergeCell ref="A22:B22"/>
    <mergeCell ref="A23:B23"/>
    <mergeCell ref="A16:B16"/>
    <mergeCell ref="A7:B7"/>
    <mergeCell ref="A24:B24"/>
    <mergeCell ref="A25:B25"/>
    <mergeCell ref="A26:B26"/>
    <mergeCell ref="A31:B31"/>
    <mergeCell ref="A40:B40"/>
    <mergeCell ref="A19:B19"/>
    <mergeCell ref="A1:B1"/>
    <mergeCell ref="C1:G1"/>
    <mergeCell ref="A4:B4"/>
    <mergeCell ref="A15:B15"/>
    <mergeCell ref="A2:B2"/>
    <mergeCell ref="A6:B6"/>
    <mergeCell ref="A8:B8"/>
    <mergeCell ref="A9:B9"/>
    <mergeCell ref="A10:B10"/>
    <mergeCell ref="A11:B11"/>
    <mergeCell ref="A12:B12"/>
    <mergeCell ref="A14:B14"/>
    <mergeCell ref="A39:B39"/>
    <mergeCell ref="C42:E42"/>
    <mergeCell ref="C43:E43"/>
    <mergeCell ref="C44:E44"/>
    <mergeCell ref="C45:E45"/>
    <mergeCell ref="A33:B33"/>
    <mergeCell ref="A36:B36"/>
    <mergeCell ref="A35:B35"/>
    <mergeCell ref="A37:B37"/>
  </mergeCells>
  <pageMargins left="0.7" right="0.7" top="0.75" bottom="0.75" header="0.3" footer="0.3"/>
  <pageSetup paperSize="9" scale="81"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DB59-4F0C-4A66-BC16-725EB8F10CC6}">
  <dimension ref="A1:I181"/>
  <sheetViews>
    <sheetView showWhiteSpace="0" view="pageLayout" topLeftCell="A7" zoomScale="125" zoomScaleNormal="100" zoomScalePageLayoutView="125" workbookViewId="0">
      <selection activeCell="A13" sqref="A13:I13"/>
    </sheetView>
  </sheetViews>
  <sheetFormatPr baseColWidth="10" defaultColWidth="8.83203125" defaultRowHeight="15"/>
  <sheetData>
    <row r="1" spans="1:9" ht="7.5" hidden="1" customHeight="1">
      <c r="A1" s="137"/>
      <c r="B1" s="137"/>
      <c r="C1" s="137"/>
      <c r="D1" s="137"/>
      <c r="E1" s="137"/>
      <c r="F1" s="137"/>
      <c r="G1" s="137"/>
      <c r="H1" s="137"/>
      <c r="I1" s="137"/>
    </row>
    <row r="2" spans="1:9">
      <c r="A2" s="140" t="s">
        <v>107</v>
      </c>
      <c r="B2" s="140"/>
      <c r="C2" s="140"/>
      <c r="D2" s="140"/>
      <c r="E2" s="140"/>
      <c r="F2" s="140"/>
      <c r="G2" s="140"/>
      <c r="H2" s="140"/>
      <c r="I2" s="140"/>
    </row>
    <row r="3" spans="1:9">
      <c r="A3" s="140"/>
      <c r="B3" s="140"/>
      <c r="C3" s="140"/>
      <c r="D3" s="140"/>
      <c r="E3" s="140"/>
      <c r="F3" s="140"/>
      <c r="G3" s="140"/>
      <c r="H3" s="140"/>
      <c r="I3" s="140"/>
    </row>
    <row r="4" spans="1:9" ht="9" customHeight="1">
      <c r="A4" s="140"/>
      <c r="B4" s="140"/>
      <c r="C4" s="140"/>
      <c r="D4" s="140"/>
      <c r="E4" s="140"/>
      <c r="F4" s="140"/>
      <c r="G4" s="140"/>
      <c r="H4" s="140"/>
      <c r="I4" s="140"/>
    </row>
    <row r="5" spans="1:9" ht="0.75" customHeight="1">
      <c r="A5" s="137"/>
      <c r="B5" s="137"/>
      <c r="C5" s="137"/>
      <c r="D5" s="137"/>
      <c r="E5" s="137"/>
      <c r="F5" s="137"/>
      <c r="G5" s="137"/>
      <c r="H5" s="137"/>
      <c r="I5" s="137"/>
    </row>
    <row r="6" spans="1:9" ht="18" customHeight="1">
      <c r="A6" s="133" t="s">
        <v>55</v>
      </c>
      <c r="B6" s="133"/>
      <c r="C6" s="133"/>
      <c r="D6" s="133"/>
      <c r="E6" s="133"/>
      <c r="F6" s="133"/>
      <c r="G6" s="133"/>
      <c r="H6" s="133"/>
      <c r="I6" s="133"/>
    </row>
    <row r="7" spans="1:9" ht="35" customHeight="1">
      <c r="A7" s="134" t="s">
        <v>108</v>
      </c>
      <c r="B7" s="134"/>
      <c r="C7" s="134"/>
      <c r="D7" s="134"/>
      <c r="E7" s="134"/>
      <c r="F7" s="134"/>
      <c r="G7" s="134"/>
      <c r="H7" s="134"/>
      <c r="I7" s="134"/>
    </row>
    <row r="8" spans="1:9" ht="64" customHeight="1">
      <c r="A8" s="134" t="s">
        <v>109</v>
      </c>
      <c r="B8" s="134"/>
      <c r="C8" s="134"/>
      <c r="D8" s="134"/>
      <c r="E8" s="134"/>
      <c r="F8" s="134"/>
      <c r="G8" s="134"/>
      <c r="H8" s="134"/>
      <c r="I8" s="134"/>
    </row>
    <row r="9" spans="1:9" ht="17" customHeight="1">
      <c r="A9" s="133" t="s">
        <v>56</v>
      </c>
      <c r="B9" s="133"/>
      <c r="C9" s="133"/>
      <c r="D9" s="133"/>
      <c r="E9" s="133"/>
      <c r="F9" s="133"/>
      <c r="G9" s="133"/>
      <c r="H9" s="133"/>
      <c r="I9" s="133"/>
    </row>
    <row r="10" spans="1:9" ht="34" customHeight="1">
      <c r="A10" s="134" t="s">
        <v>110</v>
      </c>
      <c r="B10" s="134"/>
      <c r="C10" s="134"/>
      <c r="D10" s="134"/>
      <c r="E10" s="134"/>
      <c r="F10" s="134"/>
      <c r="G10" s="134"/>
      <c r="H10" s="134"/>
      <c r="I10" s="134"/>
    </row>
    <row r="11" spans="1:9" ht="18" customHeight="1">
      <c r="A11" s="134" t="s">
        <v>111</v>
      </c>
      <c r="B11" s="134"/>
      <c r="C11" s="134"/>
      <c r="D11" s="134"/>
      <c r="E11" s="134"/>
      <c r="F11" s="134"/>
      <c r="G11" s="134"/>
      <c r="H11" s="134"/>
      <c r="I11" s="134"/>
    </row>
    <row r="12" spans="1:9" ht="18" customHeight="1">
      <c r="A12" s="133" t="s">
        <v>57</v>
      </c>
      <c r="B12" s="133"/>
      <c r="C12" s="133"/>
      <c r="D12" s="133"/>
      <c r="E12" s="133"/>
      <c r="F12" s="133"/>
      <c r="G12" s="133"/>
      <c r="H12" s="133"/>
      <c r="I12" s="133"/>
    </row>
    <row r="13" spans="1:9" ht="35" customHeight="1">
      <c r="A13" s="134" t="s">
        <v>112</v>
      </c>
      <c r="B13" s="134"/>
      <c r="C13" s="134"/>
      <c r="D13" s="134"/>
      <c r="E13" s="134"/>
      <c r="F13" s="134"/>
      <c r="G13" s="134"/>
      <c r="H13" s="134"/>
      <c r="I13" s="134"/>
    </row>
    <row r="14" spans="1:9" ht="20" customHeight="1">
      <c r="A14" s="134" t="s">
        <v>113</v>
      </c>
      <c r="B14" s="134"/>
      <c r="C14" s="134"/>
      <c r="D14" s="134"/>
      <c r="E14" s="134"/>
      <c r="F14" s="134"/>
      <c r="G14" s="134"/>
      <c r="H14" s="134"/>
      <c r="I14" s="134"/>
    </row>
    <row r="15" spans="1:9" ht="35" customHeight="1">
      <c r="A15" s="134" t="s">
        <v>114</v>
      </c>
      <c r="B15" s="134"/>
      <c r="C15" s="134"/>
      <c r="D15" s="134"/>
      <c r="E15" s="134"/>
      <c r="F15" s="134"/>
      <c r="G15" s="134"/>
      <c r="H15" s="134"/>
      <c r="I15" s="134"/>
    </row>
    <row r="16" spans="1:9" ht="17" customHeight="1">
      <c r="A16" s="136" t="s">
        <v>106</v>
      </c>
      <c r="B16" s="136"/>
      <c r="C16" s="136"/>
      <c r="D16" s="136"/>
      <c r="E16" s="136"/>
      <c r="F16" s="136"/>
      <c r="G16" s="136"/>
      <c r="H16" s="136"/>
      <c r="I16" s="136"/>
    </row>
    <row r="17" spans="1:9" ht="51" customHeight="1">
      <c r="A17" s="134" t="s">
        <v>124</v>
      </c>
      <c r="B17" s="134"/>
      <c r="C17" s="134"/>
      <c r="D17" s="134"/>
      <c r="E17" s="134"/>
      <c r="F17" s="134"/>
      <c r="G17" s="134"/>
      <c r="H17" s="134"/>
      <c r="I17" s="134"/>
    </row>
    <row r="18" spans="1:9" ht="19" customHeight="1">
      <c r="A18" s="134" t="s">
        <v>115</v>
      </c>
      <c r="B18" s="134"/>
      <c r="C18" s="134"/>
      <c r="D18" s="134"/>
      <c r="E18" s="134"/>
      <c r="F18" s="134"/>
      <c r="G18" s="134"/>
      <c r="H18" s="134"/>
      <c r="I18" s="134"/>
    </row>
    <row r="19" spans="1:9" ht="35" customHeight="1">
      <c r="A19" s="134" t="s">
        <v>116</v>
      </c>
      <c r="B19" s="134"/>
      <c r="C19" s="134"/>
      <c r="D19" s="134"/>
      <c r="E19" s="134"/>
      <c r="F19" s="134"/>
      <c r="G19" s="134"/>
      <c r="H19" s="134"/>
      <c r="I19" s="134"/>
    </row>
    <row r="20" spans="1:9" ht="77" customHeight="1">
      <c r="A20" s="134" t="s">
        <v>123</v>
      </c>
      <c r="B20" s="134"/>
      <c r="C20" s="134"/>
      <c r="D20" s="134"/>
      <c r="E20" s="134"/>
      <c r="F20" s="134"/>
      <c r="G20" s="134"/>
      <c r="H20" s="134"/>
      <c r="I20" s="134"/>
    </row>
    <row r="21" spans="1:9" ht="19" customHeight="1">
      <c r="A21" s="134" t="s">
        <v>117</v>
      </c>
      <c r="B21" s="134"/>
      <c r="C21" s="134"/>
      <c r="D21" s="134"/>
      <c r="E21" s="134"/>
      <c r="F21" s="134"/>
      <c r="G21" s="134"/>
      <c r="H21" s="134"/>
      <c r="I21" s="134"/>
    </row>
    <row r="22" spans="1:9" ht="19" customHeight="1">
      <c r="A22" s="134" t="s">
        <v>118</v>
      </c>
      <c r="B22" s="134"/>
      <c r="C22" s="134"/>
      <c r="D22" s="134"/>
      <c r="E22" s="134"/>
      <c r="F22" s="134"/>
      <c r="G22" s="134"/>
      <c r="H22" s="134"/>
      <c r="I22" s="134"/>
    </row>
    <row r="23" spans="1:9" ht="20" customHeight="1">
      <c r="A23" s="134" t="s">
        <v>119</v>
      </c>
      <c r="B23" s="134"/>
      <c r="C23" s="134"/>
      <c r="D23" s="134"/>
      <c r="E23" s="134"/>
      <c r="F23" s="134"/>
      <c r="G23" s="134"/>
      <c r="H23" s="134"/>
      <c r="I23" s="134"/>
    </row>
    <row r="24" spans="1:9" ht="49" customHeight="1">
      <c r="A24" s="135" t="s">
        <v>120</v>
      </c>
      <c r="B24" s="135"/>
      <c r="C24" s="135"/>
      <c r="D24" s="135"/>
      <c r="E24" s="135"/>
      <c r="F24" s="135"/>
      <c r="G24" s="135"/>
      <c r="H24" s="135"/>
      <c r="I24" s="135"/>
    </row>
    <row r="25" spans="1:9" ht="16" customHeight="1">
      <c r="A25" s="133" t="s">
        <v>58</v>
      </c>
      <c r="B25" s="133"/>
      <c r="C25" s="133"/>
      <c r="D25" s="133"/>
      <c r="E25" s="133"/>
      <c r="F25" s="133"/>
      <c r="G25" s="133"/>
      <c r="H25" s="133"/>
      <c r="I25" s="133"/>
    </row>
    <row r="26" spans="1:9" ht="50" customHeight="1">
      <c r="A26" s="134" t="s">
        <v>122</v>
      </c>
      <c r="B26" s="134"/>
      <c r="C26" s="134"/>
      <c r="D26" s="134"/>
      <c r="E26" s="134"/>
      <c r="F26" s="134"/>
      <c r="G26" s="134"/>
      <c r="H26" s="134"/>
      <c r="I26" s="134"/>
    </row>
    <row r="27" spans="1:9" ht="33" customHeight="1">
      <c r="A27" s="134" t="s">
        <v>121</v>
      </c>
      <c r="B27" s="134"/>
      <c r="C27" s="134"/>
      <c r="D27" s="134"/>
      <c r="E27" s="134"/>
      <c r="F27" s="134"/>
      <c r="G27" s="134"/>
      <c r="H27" s="134"/>
      <c r="I27" s="134"/>
    </row>
    <row r="28" spans="1:9">
      <c r="A28" s="1"/>
      <c r="B28" s="1"/>
      <c r="C28" s="138" t="s">
        <v>66</v>
      </c>
      <c r="D28" s="138"/>
      <c r="E28" s="138"/>
      <c r="F28" s="139"/>
      <c r="G28" s="139"/>
      <c r="H28" s="139"/>
      <c r="I28" s="1"/>
    </row>
    <row r="29" spans="1:9">
      <c r="A29" s="1"/>
      <c r="B29" s="1"/>
      <c r="C29" s="138" t="s">
        <v>59</v>
      </c>
      <c r="D29" s="138"/>
      <c r="E29" s="138"/>
      <c r="F29" s="139"/>
      <c r="G29" s="139"/>
      <c r="H29" s="139"/>
      <c r="I29" s="1"/>
    </row>
    <row r="30" spans="1:9">
      <c r="A30" s="1"/>
      <c r="B30" s="1"/>
      <c r="C30" s="138" t="s">
        <v>60</v>
      </c>
      <c r="D30" s="138"/>
      <c r="E30" s="138"/>
      <c r="F30" s="139"/>
      <c r="G30" s="139"/>
      <c r="H30" s="139"/>
      <c r="I30" s="1"/>
    </row>
    <row r="31" spans="1:9">
      <c r="A31" s="137"/>
      <c r="B31" s="137"/>
      <c r="C31" s="137"/>
      <c r="D31" s="137"/>
      <c r="E31" s="137"/>
      <c r="F31" s="137"/>
      <c r="G31" s="137"/>
      <c r="H31" s="137"/>
      <c r="I31" s="137"/>
    </row>
    <row r="32" spans="1:9">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c r="A41" s="1"/>
      <c r="B41" s="1"/>
      <c r="C41" s="1"/>
      <c r="D41" s="1"/>
      <c r="E41" s="1"/>
      <c r="F41" s="1"/>
      <c r="G41" s="1"/>
      <c r="H41" s="1"/>
      <c r="I41" s="1"/>
    </row>
    <row r="42" spans="1:9">
      <c r="A42" s="1"/>
      <c r="B42" s="1"/>
      <c r="C42" s="1"/>
      <c r="D42" s="1"/>
      <c r="E42" s="1"/>
      <c r="F42" s="1"/>
      <c r="G42" s="1"/>
      <c r="H42" s="1"/>
      <c r="I42" s="1"/>
    </row>
    <row r="43" spans="1:9">
      <c r="A43" s="1"/>
      <c r="B43" s="1"/>
      <c r="C43" s="1"/>
      <c r="D43" s="1"/>
      <c r="E43" s="1"/>
      <c r="F43" s="1"/>
      <c r="G43" s="1"/>
      <c r="H43" s="1"/>
      <c r="I43" s="1"/>
    </row>
    <row r="44" spans="1:9">
      <c r="A44" s="1"/>
      <c r="B44" s="1"/>
      <c r="C44" s="1"/>
      <c r="D44" s="1"/>
      <c r="E44" s="1"/>
      <c r="F44" s="1"/>
      <c r="G44" s="1"/>
      <c r="H44" s="1"/>
      <c r="I44" s="1"/>
    </row>
    <row r="45" spans="1:9">
      <c r="A45" s="1"/>
      <c r="B45" s="1"/>
      <c r="C45" s="1"/>
      <c r="D45" s="1"/>
      <c r="E45" s="1"/>
      <c r="F45" s="1"/>
      <c r="G45" s="1"/>
      <c r="H45" s="1"/>
      <c r="I45" s="1"/>
    </row>
    <row r="46" spans="1:9">
      <c r="A46" s="1"/>
      <c r="B46" s="1"/>
      <c r="C46" s="1"/>
      <c r="D46" s="1"/>
      <c r="E46" s="1"/>
      <c r="F46" s="1"/>
      <c r="G46" s="1"/>
      <c r="H46" s="1"/>
      <c r="I46" s="1"/>
    </row>
    <row r="47" spans="1:9">
      <c r="A47" s="1"/>
      <c r="B47" s="1"/>
      <c r="C47" s="1"/>
      <c r="D47" s="1"/>
      <c r="E47" s="1"/>
      <c r="F47" s="1"/>
      <c r="G47" s="1"/>
      <c r="H47" s="1"/>
      <c r="I47" s="1"/>
    </row>
    <row r="48" spans="1:9">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sheetData>
  <mergeCells count="32">
    <mergeCell ref="A11:I11"/>
    <mergeCell ref="A1:I1"/>
    <mergeCell ref="A5:I5"/>
    <mergeCell ref="A6:I6"/>
    <mergeCell ref="A7:I7"/>
    <mergeCell ref="A8:I8"/>
    <mergeCell ref="A9:I9"/>
    <mergeCell ref="A10:I10"/>
    <mergeCell ref="A2:I4"/>
    <mergeCell ref="A25:I25"/>
    <mergeCell ref="A26:I26"/>
    <mergeCell ref="A27:I27"/>
    <mergeCell ref="A22:I22"/>
    <mergeCell ref="A31:I31"/>
    <mergeCell ref="C28:E28"/>
    <mergeCell ref="C29:E29"/>
    <mergeCell ref="F28:H28"/>
    <mergeCell ref="F29:H29"/>
    <mergeCell ref="C30:E30"/>
    <mergeCell ref="F30:H30"/>
    <mergeCell ref="A23:I23"/>
    <mergeCell ref="A12:I12"/>
    <mergeCell ref="A13:I13"/>
    <mergeCell ref="A24:I24"/>
    <mergeCell ref="A17:I17"/>
    <mergeCell ref="A19:I19"/>
    <mergeCell ref="A21:I21"/>
    <mergeCell ref="A14:I14"/>
    <mergeCell ref="A15:I15"/>
    <mergeCell ref="A20:I20"/>
    <mergeCell ref="A18:I18"/>
    <mergeCell ref="A16:I16"/>
  </mergeCells>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BOOKING</vt:lpstr>
      <vt:lpstr>CATERING</vt:lpstr>
      <vt:lpstr>T&amp;C's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Reception</dc:creator>
  <cp:lastModifiedBy>jas.shimmin@gmail.com</cp:lastModifiedBy>
  <cp:lastPrinted>2024-09-26T09:57:01Z</cp:lastPrinted>
  <dcterms:created xsi:type="dcterms:W3CDTF">2022-06-20T11:03:18Z</dcterms:created>
  <dcterms:modified xsi:type="dcterms:W3CDTF">2024-11-25T14:12:12Z</dcterms:modified>
</cp:coreProperties>
</file>